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08" windowHeight="8844" tabRatio="937" firstSheet="1" activeTab="1"/>
  </bookViews>
  <sheets>
    <sheet name="车辆2021年" sheetId="3" state="hidden" r:id="rId1"/>
    <sheet name="2024年4季度固体废物管理台账" sheetId="16" r:id="rId2"/>
    <sheet name="车辆2024年4季度" sheetId="15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<sst xmlns="http://schemas.openxmlformats.org/spreadsheetml/2006/main" count="150" uniqueCount="51">
  <si>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</si>
  <si>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</si>
  <si>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</si>
  <si>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</si>
  <si>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</si>
  <si>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</si>
  <si>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</si>
  <si>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</si>
  <si>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</si>
  <si>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</si>
  <si>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</si>
  <si>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</si>
  <si>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</si>
  <si>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北京华新凯业物资再生有限公司2024年4季度固体废物管理台账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</si>
  <si>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</si>
  <si>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</si>
  <si>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</si>
  <si>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</si>
  <si>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</si>
  <si>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</si>
  <si>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</si>
  <si>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</si>
  <si>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</si>
  <si>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</si>
  <si>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</si>
  <si>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</si>
  <si>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</si>
  <si>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</si>
  <si>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</si>
  <si>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</si>
  <si>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</si>
  <si>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</si>
  <si>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</si>
  <si>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</si>
  <si>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</si>
  <si>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</si>
  <si>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</si>
  <si>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</si>
  <si>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</si>
  <si>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</si>
  <si>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北京华新凯业物资再生有限公司2024年4季度报废车辆管理台账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</si>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</sst>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D23" sqref="D23"/>
    </sheetView>
  </sheetViews>
  <sheetFormatPr defaultColWidth="9" defaultRowHeight="14.4"/>
  <cols>
    <col min="2" max="2" width="18" customWidth="1"/>
    <col min="3" max="3" width="15.5833333333333" customWidth="1"/>
    <col min="4" max="4" width="25.7592592592593" customWidth="1"/>
    <col min="5" max="5" width="20.1296296296296" customWidth="1"/>
    <col min="6" max="6" width="20.6388888888889" customWidth="1"/>
    <col min="7" max="7" width="19.8611111111111" customWidth="1"/>
    <col min="8" max="8" width="20.5185185185185" customWidth="1"/>
    <col min="9" max="9" width="20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v>27</v>
      </c>
      <c r="E3" s="6">
        <v>153.21</v>
      </c>
      <c r="F3" s="6">
        <v>168.91</v>
      </c>
      <c r="G3" s="10" t="s">
        <v>22</v>
      </c>
      <c r="H3" s="11">
        <f t="shared" ref="H3:H17" si="0">D3+E3-F3</f>
        <v>11.3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2">
        <v>205.56</v>
      </c>
      <c r="E4" s="6">
        <v>7346.86</v>
      </c>
      <c r="F4" s="6">
        <v>7430.92</v>
      </c>
      <c r="G4" s="10" t="s">
        <v>22</v>
      </c>
      <c r="H4" s="11">
        <f t="shared" si="0"/>
        <v>121.5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2">
        <v>158.41</v>
      </c>
      <c r="E5" s="6">
        <v>355.42</v>
      </c>
      <c r="F5" s="6">
        <v>448.23</v>
      </c>
      <c r="G5" s="10" t="s">
        <v>22</v>
      </c>
      <c r="H5" s="11">
        <f t="shared" si="0"/>
        <v>65.6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2">
        <v>21632</v>
      </c>
      <c r="E6" s="6">
        <v>30644</v>
      </c>
      <c r="F6" s="6">
        <v>35064</v>
      </c>
      <c r="G6" s="10" t="s">
        <v>22</v>
      </c>
      <c r="H6" s="11">
        <f t="shared" si="0"/>
        <v>17212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2">
        <v>0</v>
      </c>
      <c r="E7" s="11">
        <v>303.93</v>
      </c>
      <c r="F7" s="11">
        <v>303.93</v>
      </c>
      <c r="G7" s="10" t="s">
        <v>22</v>
      </c>
      <c r="H7" s="11">
        <f t="shared" si="0"/>
        <v>0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2">
        <v>36.17</v>
      </c>
      <c r="E8" s="6">
        <v>176.96</v>
      </c>
      <c r="F8" s="6">
        <v>204.22</v>
      </c>
      <c r="G8" s="10" t="s">
        <v>22</v>
      </c>
      <c r="H8" s="11">
        <f t="shared" si="0"/>
        <v>8.91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2">
        <v>20.89</v>
      </c>
      <c r="E9" s="6">
        <v>121.18</v>
      </c>
      <c r="F9" s="6">
        <v>102.76</v>
      </c>
      <c r="G9" s="10" t="s">
        <v>22</v>
      </c>
      <c r="H9" s="11">
        <f t="shared" si="0"/>
        <v>39.31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2">
        <v>1.62</v>
      </c>
      <c r="E10" s="6">
        <v>18.35</v>
      </c>
      <c r="F10" s="6">
        <v>9.59</v>
      </c>
      <c r="G10" s="10" t="s">
        <v>22</v>
      </c>
      <c r="H10" s="11">
        <f t="shared" si="0"/>
        <v>10.38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2">
        <v>2.16</v>
      </c>
      <c r="E11" s="6">
        <v>869.85</v>
      </c>
      <c r="F11" s="6">
        <v>866.9</v>
      </c>
      <c r="G11" s="10" t="s">
        <v>22</v>
      </c>
      <c r="H11" s="11">
        <f t="shared" si="0"/>
        <v>5.11000000000001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v>6.56</v>
      </c>
      <c r="E12" s="11">
        <v>99.78</v>
      </c>
      <c r="F12" s="11">
        <v>73.34</v>
      </c>
      <c r="G12" s="10" t="s">
        <v>22</v>
      </c>
      <c r="H12" s="11">
        <f t="shared" si="0"/>
        <v>33</v>
      </c>
      <c r="I12" s="6" t="s">
        <v>33</v>
      </c>
    </row>
    <row r="13" ht="31" customHeight="1" spans="1:9">
      <c r="A13" s="6">
        <v>11</v>
      </c>
      <c r="B13" s="6" t="s">
        <v>34</v>
      </c>
      <c r="C13" s="10" t="s">
        <v>21</v>
      </c>
      <c r="D13" s="11">
        <v>8.6</v>
      </c>
      <c r="E13" s="11">
        <v>25.53</v>
      </c>
      <c r="F13" s="11">
        <v>26.03</v>
      </c>
      <c r="G13" s="10" t="s">
        <v>35</v>
      </c>
      <c r="H13" s="11">
        <f t="shared" si="0"/>
        <v>8.1</v>
      </c>
      <c r="I13" s="6" t="s">
        <v>33</v>
      </c>
    </row>
    <row r="14" ht="31" customHeight="1" spans="1:9">
      <c r="A14" s="6">
        <v>12</v>
      </c>
      <c r="B14" s="6" t="s">
        <v>36</v>
      </c>
      <c r="C14" s="10" t="s">
        <v>21</v>
      </c>
      <c r="D14" s="11">
        <v>2.94</v>
      </c>
      <c r="E14" s="11">
        <v>2.67</v>
      </c>
      <c r="F14" s="11">
        <v>4.56</v>
      </c>
      <c r="G14" s="10" t="s">
        <v>22</v>
      </c>
      <c r="H14" s="11">
        <f t="shared" si="0"/>
        <v>1.05</v>
      </c>
      <c r="I14" s="6" t="s">
        <v>33</v>
      </c>
    </row>
    <row r="15" ht="31" customHeight="1" spans="1:9">
      <c r="A15" s="6">
        <v>13</v>
      </c>
      <c r="B15" s="6" t="s">
        <v>37</v>
      </c>
      <c r="C15" s="10" t="s">
        <v>21</v>
      </c>
      <c r="D15" s="11">
        <v>0</v>
      </c>
      <c r="E15" s="11">
        <v>2.83</v>
      </c>
      <c r="F15" s="6">
        <v>2.43</v>
      </c>
      <c r="G15" s="10" t="s">
        <v>35</v>
      </c>
      <c r="H15" s="11">
        <f t="shared" si="0"/>
        <v>0.4</v>
      </c>
      <c r="I15" s="6" t="s">
        <v>33</v>
      </c>
    </row>
    <row r="16" ht="31" customHeight="1" spans="1:9">
      <c r="A16" s="6">
        <v>14</v>
      </c>
      <c r="B16" s="6" t="s">
        <v>38</v>
      </c>
      <c r="C16" s="10" t="s">
        <v>21</v>
      </c>
      <c r="D16" s="11">
        <v>4.1</v>
      </c>
      <c r="E16" s="11">
        <v>2.3</v>
      </c>
      <c r="F16" s="6">
        <v>0</v>
      </c>
      <c r="G16" s="10" t="s">
        <v>35</v>
      </c>
      <c r="H16" s="11">
        <f t="shared" si="0"/>
        <v>6.4</v>
      </c>
      <c r="I16" s="6" t="s">
        <v>33</v>
      </c>
    </row>
    <row r="17" ht="31" customHeight="1" spans="1:9">
      <c r="A17" s="6">
        <v>15</v>
      </c>
      <c r="B17" s="6" t="s">
        <v>39</v>
      </c>
      <c r="C17" s="10" t="s">
        <v>21</v>
      </c>
      <c r="D17" s="11">
        <v>0</v>
      </c>
      <c r="E17" s="11">
        <v>12.85</v>
      </c>
      <c r="F17" s="6">
        <v>8.35</v>
      </c>
      <c r="G17" s="10" t="s">
        <v>35</v>
      </c>
      <c r="H17" s="11">
        <f t="shared" si="0"/>
        <v>4.5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E14" sqref="E14"/>
    </sheetView>
  </sheetViews>
  <sheetFormatPr defaultColWidth="9" defaultRowHeight="24" customHeight="1" outlineLevelCol="6"/>
  <cols>
    <col min="2" max="2" width="30.0925925925926" customWidth="1"/>
    <col min="3" max="3" width="20.1759259259259" customWidth="1"/>
    <col min="4" max="7" width="16.6296296296296" customWidth="1"/>
    <col min="10" max="10" width="14.1296296296296" customWidth="1"/>
  </cols>
  <sheetData>
    <row r="1" ht="34" customHeight="1" spans="1:7">
      <c r="A1" s="2" t="s">
        <v>40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v>50</v>
      </c>
      <c r="E3" s="6">
        <v>632</v>
      </c>
      <c r="F3" s="6">
        <v>665</v>
      </c>
      <c r="G3" s="6">
        <f t="shared" ref="G3:G7" si="0">D3+E3-F3</f>
        <v>17</v>
      </c>
    </row>
    <row r="4" customHeight="1" spans="1:7">
      <c r="A4" s="6">
        <v>2</v>
      </c>
      <c r="B4" s="6" t="s">
        <v>10</v>
      </c>
      <c r="C4" s="6" t="s">
        <v>9</v>
      </c>
      <c r="D4" s="6">
        <v>895</v>
      </c>
      <c r="E4" s="6">
        <v>3321</v>
      </c>
      <c r="F4" s="6">
        <v>3648</v>
      </c>
      <c r="G4" s="6">
        <f t="shared" si="0"/>
        <v>568</v>
      </c>
    </row>
    <row r="5" customHeight="1" spans="1:7">
      <c r="A5" s="6">
        <v>3</v>
      </c>
      <c r="B5" s="6" t="s">
        <v>11</v>
      </c>
      <c r="C5" s="6" t="s">
        <v>9</v>
      </c>
      <c r="D5" s="6">
        <v>136</v>
      </c>
      <c r="E5" s="6">
        <v>346</v>
      </c>
      <c r="F5" s="6">
        <v>344</v>
      </c>
      <c r="G5" s="6">
        <f t="shared" si="0"/>
        <v>138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1081</v>
      </c>
      <c r="E6" s="7">
        <f t="shared" si="1"/>
        <v>4299</v>
      </c>
      <c r="F6" s="7">
        <f t="shared" si="1"/>
        <v>4657</v>
      </c>
      <c r="G6" s="7">
        <f t="shared" si="1"/>
        <v>723</v>
      </c>
    </row>
    <row r="7" customHeight="1" spans="2:7">
      <c r="B7" s="5" t="s">
        <v>41</v>
      </c>
      <c r="C7" s="6" t="s">
        <v>9</v>
      </c>
      <c r="D7" s="6">
        <v>92</v>
      </c>
      <c r="E7" s="6">
        <v>294</v>
      </c>
      <c r="F7" s="6">
        <v>289</v>
      </c>
      <c r="G7" s="6">
        <f t="shared" si="0"/>
        <v>97</v>
      </c>
    </row>
    <row r="8" customHeight="1" spans="2:7">
      <c r="B8" s="5" t="s">
        <v>42</v>
      </c>
      <c r="C8" s="6" t="s">
        <v>9</v>
      </c>
      <c r="D8" s="6"/>
      <c r="E8" s="6"/>
      <c r="F8" s="6"/>
      <c r="G8" s="6"/>
    </row>
    <row r="9" customHeight="1" spans="2:7">
      <c r="B9" s="8" t="s">
        <v>43</v>
      </c>
      <c r="C9" s="7" t="s">
        <v>9</v>
      </c>
      <c r="D9" s="7">
        <f>D6-D7</f>
        <v>989</v>
      </c>
      <c r="E9" s="7">
        <f>E6-E7</f>
        <v>4005</v>
      </c>
      <c r="F9" s="7">
        <f>F6-F7</f>
        <v>4368</v>
      </c>
      <c r="G9" s="7">
        <f>G6-G7</f>
        <v>626</v>
      </c>
    </row>
    <row r="10" customHeight="1" spans="2:7">
      <c r="B10" s="5"/>
      <c r="C10" s="5"/>
      <c r="D10" s="6"/>
      <c r="E10" s="6"/>
      <c r="F10" s="6"/>
      <c r="G10" s="6"/>
    </row>
    <row r="26" customHeight="1" spans="4:4">
      <c r="D26" t="s">
        <v>44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444444444444" customWidth="1"/>
    <col min="9" max="9" width="5.62962962962963" customWidth="1"/>
  </cols>
  <sheetData>
    <row r="1" ht="31" customHeight="1" spans="1:9">
      <c r="A1" s="2" t="s">
        <v>45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46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47</v>
      </c>
      <c r="C11" s="4" t="s">
        <v>21</v>
      </c>
      <c r="D11" s="5"/>
      <c r="E11" s="5"/>
      <c r="F11" s="5"/>
      <c r="G11" s="4" t="s">
        <v>48</v>
      </c>
      <c r="H11" s="5"/>
      <c r="I11" s="5" t="s">
        <v>33</v>
      </c>
    </row>
    <row r="12" ht="22" customHeight="1" spans="1:9">
      <c r="A12" s="3">
        <v>10</v>
      </c>
      <c r="B12" s="5" t="s">
        <v>49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50</v>
      </c>
      <c r="C13" s="4" t="s">
        <v>21</v>
      </c>
      <c r="D13" s="5"/>
      <c r="E13" s="5"/>
      <c r="F13" s="5"/>
      <c r="G13" s="4" t="s">
        <v>48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2024年4季度固体废物管理台账</vt:lpstr>
      <vt:lpstr>车辆2024年4季度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2025-01-08T08:39:26Z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7AA8BB55B97F46479EF5BA4D83848CB0_13</vt:lpwstr>
  </property>
</Properties>
</file>