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60" windowHeight="8844" firstSheet="1" activeTab="2"/>
  </bookViews>
  <sheets>
    <sheet name="车辆2021年" sheetId="3" state="hidden" r:id="rId1"/>
    <sheet name="2023年3季度固体废物管理台账" sheetId="2" r:id="rId2"/>
    <sheet name="车辆2023年3季度" sheetId="4" r:id="rId3"/>
    <sheet name="2021年固体废物管理台账" sheetId="7" state="hidden" r:id="rId4"/>
  </sheets>
  <definedNames>
    <definedName name="_xlnm._FilterDatabase" localSheetId="0" hidden="1">车辆2021年!#REF!</definedName>
  </definedNames>
  <calcPr calcId="144525"/>
</workbook>
</file>

<file path=xl/sharedStrings.xml><?xml version="1.0" encoding="utf-8"?>
<sst xmlns="http://schemas.openxmlformats.org/spreadsheetml/2006/main" count="145" uniqueCount="49">
  <si>
    <t>北京华新凯业物资再生有限公司2021年报废车辆管理台账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</si>
  <si>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</si>
  <si>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</si>
  <si>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</si>
  <si>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</si>
  <si>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</si>
  <si>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</si>
  <si>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</si>
  <si>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</si>
  <si>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</si>
  <si>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</si>
  <si>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</si>
  <si>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</si>
  <si>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北京华新凯业物资再生有限公司2023年3季度固体废物管理台账</t>
  </si>
  <si>
    <t>物料名称</t>
  </si>
  <si>
    <t>库存单位</t>
  </si>
  <si>
    <t>产生量</t>
  </si>
  <si>
    <t>处理量</t>
  </si>
  <si>
    <t>流向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</si>
  <si>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</si>
  <si>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</si>
  <si>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</si>
  <si>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</si>
  <si>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</si>
  <si>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</si>
  <si>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</si>
  <si>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</si>
  <si>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</si>
  <si>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</si>
  <si>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</si>
  <si>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</si>
  <si>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</si>
  <si>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</si>
  <si>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</si>
  <si>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</si>
  <si>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</si>
  <si>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废三元(粉）</t>
  </si>
  <si>
    <t>废三元(铁）</t>
  </si>
  <si>
    <t>其他危废</t>
  </si>
  <si>
    <t>北京华新凯业物资再生有限公司2023年3季度报废车辆管理台账</t>
  </si>
  <si>
    <t>摩托车</t>
  </si>
  <si>
    <t>轮式或者履带式工程机械</t>
  </si>
  <si>
    <t>汽车</t>
  </si>
  <si>
    <t>北京华新凯业物资再生有限公司2021年固体废物管理台账</t>
  </si>
  <si>
    <t>杂料库</t>
  </si>
  <si>
    <t>电池</t>
  </si>
  <si>
    <t>委托单位利用</t>
  </si>
  <si>
    <t>机油</t>
  </si>
  <si>
    <t>三元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</si>
</sst>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top"/>
      <protection locked="0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1" xfId="49" applyFont="1" applyFill="1" applyBorder="1" applyAlignment="1" applyProtection="1">
      <alignment vertical="top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top"/>
      <protection locked="0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B24" sqref="B24"/>
    </sheetView>
  </sheetViews>
  <sheetFormatPr defaultColWidth="9" defaultRowHeight="14.4" outlineLevelRow="5" outlineLevelCol="6"/>
  <cols>
    <col min="2" max="2" width="30.0925925925926" customWidth="1"/>
    <col min="3" max="3" width="20.1759259259259" customWidth="1"/>
    <col min="4" max="7" width="17.1759259259259" customWidth="1"/>
  </cols>
  <sheetData>
    <row r="1" ht="24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6" t="s">
        <v>8</v>
      </c>
      <c r="C3" s="6" t="s">
        <v>9</v>
      </c>
      <c r="D3" s="6">
        <v>15</v>
      </c>
      <c r="E3" s="6">
        <v>901</v>
      </c>
      <c r="F3" s="6">
        <v>900</v>
      </c>
      <c r="G3" s="6">
        <v>16</v>
      </c>
    </row>
    <row r="4" ht="24" customHeight="1" spans="1:7">
      <c r="A4" s="6">
        <v>2</v>
      </c>
      <c r="B4" s="6" t="s">
        <v>10</v>
      </c>
      <c r="C4" s="6" t="s">
        <v>9</v>
      </c>
      <c r="D4" s="6">
        <v>308</v>
      </c>
      <c r="E4" s="6">
        <v>9490</v>
      </c>
      <c r="F4" s="6">
        <v>8786</v>
      </c>
      <c r="G4" s="6">
        <v>1012</v>
      </c>
    </row>
    <row r="5" ht="24" customHeight="1" spans="1:7">
      <c r="A5" s="6">
        <v>3</v>
      </c>
      <c r="B5" s="6" t="s">
        <v>11</v>
      </c>
      <c r="C5" s="6" t="s">
        <v>9</v>
      </c>
      <c r="D5" s="6">
        <v>6</v>
      </c>
      <c r="E5" s="6">
        <v>8283</v>
      </c>
      <c r="F5" s="6">
        <v>8277</v>
      </c>
      <c r="G5" s="6">
        <v>12</v>
      </c>
    </row>
    <row r="6" ht="24" customHeight="1" spans="1:7">
      <c r="A6" s="6"/>
      <c r="B6" s="6" t="s">
        <v>12</v>
      </c>
      <c r="C6" s="6" t="s">
        <v>9</v>
      </c>
      <c r="D6" s="6">
        <v>329</v>
      </c>
      <c r="E6" s="6">
        <v>18674</v>
      </c>
      <c r="F6" s="6">
        <v>17963</v>
      </c>
      <c r="G6" s="6">
        <v>1040</v>
      </c>
    </row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zoomScale="85" zoomScaleNormal="85" workbookViewId="0">
      <selection activeCell="E10" sqref="E10"/>
    </sheetView>
  </sheetViews>
  <sheetFormatPr defaultColWidth="9" defaultRowHeight="14.4"/>
  <cols>
    <col min="1" max="1" width="5.36111111111111" customWidth="1"/>
    <col min="2" max="2" width="18" customWidth="1"/>
    <col min="3" max="3" width="12.6666666666667" customWidth="1"/>
    <col min="4" max="4" width="16.2037037037037" customWidth="1"/>
    <col min="5" max="5" width="16.3333333333333" customWidth="1"/>
    <col min="6" max="6" width="16.462962962963" customWidth="1"/>
    <col min="7" max="7" width="19.8611111111111" customWidth="1"/>
    <col min="8" max="8" width="15.1574074074074" customWidth="1"/>
    <col min="9" max="9" width="12.9351851851852" customWidth="1"/>
  </cols>
  <sheetData>
    <row r="1" ht="31" customHeight="1" spans="1:9">
      <c r="A1" s="2" t="s">
        <v>13</v>
      </c>
      <c r="B1" s="2"/>
      <c r="C1" s="2"/>
      <c r="D1" s="2"/>
      <c r="E1" s="2"/>
      <c r="F1" s="2"/>
      <c r="G1" s="2"/>
      <c r="H1" s="2"/>
      <c r="I1" s="2"/>
    </row>
    <row r="2" s="1" customFormat="1" ht="15.6" spans="1:9">
      <c r="A2" s="7" t="s">
        <v>1</v>
      </c>
      <c r="B2" s="8" t="s">
        <v>14</v>
      </c>
      <c r="C2" s="8" t="s">
        <v>15</v>
      </c>
      <c r="D2" s="8" t="s">
        <v>4</v>
      </c>
      <c r="E2" s="8" t="s">
        <v>16</v>
      </c>
      <c r="F2" s="8" t="s">
        <v>17</v>
      </c>
      <c r="G2" s="7" t="s">
        <v>18</v>
      </c>
      <c r="H2" s="8" t="s">
        <v>7</v>
      </c>
      <c r="I2" s="7" t="s">
        <v>19</v>
      </c>
    </row>
    <row r="3" ht="27" customHeight="1" spans="1:9">
      <c r="A3" s="6">
        <v>1</v>
      </c>
      <c r="B3" s="6" t="s">
        <v>20</v>
      </c>
      <c r="C3" s="6" t="s">
        <v>21</v>
      </c>
      <c r="D3" s="6">
        <v>15.2</v>
      </c>
      <c r="E3" s="6">
        <v>14.76</v>
      </c>
      <c r="F3" s="6">
        <v>15.96</v>
      </c>
      <c r="G3" s="8" t="s">
        <v>22</v>
      </c>
      <c r="H3" s="9">
        <v>14</v>
      </c>
      <c r="I3" s="6"/>
    </row>
    <row r="4" ht="27" customHeight="1" spans="1:9">
      <c r="A4" s="6">
        <v>2</v>
      </c>
      <c r="B4" s="6" t="s">
        <v>23</v>
      </c>
      <c r="C4" s="6" t="s">
        <v>21</v>
      </c>
      <c r="D4" s="10">
        <v>174.32</v>
      </c>
      <c r="E4" s="10">
        <v>3101.1555</v>
      </c>
      <c r="F4" s="10">
        <v>3055.3055</v>
      </c>
      <c r="G4" s="8" t="s">
        <v>22</v>
      </c>
      <c r="H4" s="11">
        <v>220.17</v>
      </c>
      <c r="I4" s="6"/>
    </row>
    <row r="5" ht="27" customHeight="1" spans="1:9">
      <c r="A5" s="6">
        <v>3</v>
      </c>
      <c r="B5" s="6" t="s">
        <v>24</v>
      </c>
      <c r="C5" s="6" t="s">
        <v>21</v>
      </c>
      <c r="D5" s="10">
        <v>12.74</v>
      </c>
      <c r="E5" s="10">
        <v>108.35</v>
      </c>
      <c r="F5" s="10">
        <v>89.6</v>
      </c>
      <c r="G5" s="8" t="s">
        <v>22</v>
      </c>
      <c r="H5" s="11">
        <v>31.49</v>
      </c>
      <c r="I5" s="6"/>
    </row>
    <row r="6" ht="27" customHeight="1" spans="1:9">
      <c r="A6" s="6">
        <v>4</v>
      </c>
      <c r="B6" s="6" t="s">
        <v>25</v>
      </c>
      <c r="C6" s="6" t="s">
        <v>26</v>
      </c>
      <c r="D6" s="10">
        <v>19809</v>
      </c>
      <c r="E6" s="10">
        <f>26482-E7</f>
        <v>13964</v>
      </c>
      <c r="F6" s="10">
        <f>36952-F7</f>
        <v>24434</v>
      </c>
      <c r="G6" s="8" t="s">
        <v>22</v>
      </c>
      <c r="H6" s="11">
        <v>9339</v>
      </c>
      <c r="I6" s="6"/>
    </row>
    <row r="7" ht="27" customHeight="1" spans="1:9">
      <c r="A7" s="6">
        <v>5</v>
      </c>
      <c r="B7" s="6" t="s">
        <v>27</v>
      </c>
      <c r="C7" s="6" t="s">
        <v>26</v>
      </c>
      <c r="D7" s="10"/>
      <c r="E7" s="10">
        <v>12518</v>
      </c>
      <c r="F7" s="10">
        <v>12518</v>
      </c>
      <c r="G7" s="8" t="s">
        <v>22</v>
      </c>
      <c r="H7" s="11"/>
      <c r="I7" s="6"/>
    </row>
    <row r="8" ht="27" customHeight="1" spans="1:9">
      <c r="A8" s="6">
        <v>6</v>
      </c>
      <c r="B8" s="6" t="s">
        <v>28</v>
      </c>
      <c r="C8" s="6" t="s">
        <v>21</v>
      </c>
      <c r="D8" s="10">
        <v>8.91</v>
      </c>
      <c r="E8" s="10">
        <v>80.7</v>
      </c>
      <c r="F8" s="10">
        <v>77.02</v>
      </c>
      <c r="G8" s="8" t="s">
        <v>22</v>
      </c>
      <c r="H8" s="11">
        <v>12.59</v>
      </c>
      <c r="I8" s="6"/>
    </row>
    <row r="9" ht="27" customHeight="1" spans="1:9">
      <c r="A9" s="6">
        <v>7</v>
      </c>
      <c r="B9" s="6" t="s">
        <v>29</v>
      </c>
      <c r="C9" s="6" t="s">
        <v>21</v>
      </c>
      <c r="D9" s="10">
        <v>1.57</v>
      </c>
      <c r="E9" s="10">
        <v>31.75</v>
      </c>
      <c r="F9" s="10">
        <v>29.36</v>
      </c>
      <c r="G9" s="8" t="s">
        <v>22</v>
      </c>
      <c r="H9" s="11">
        <v>3.96</v>
      </c>
      <c r="I9" s="6"/>
    </row>
    <row r="10" ht="27" customHeight="1" spans="1:9">
      <c r="A10" s="6">
        <v>8</v>
      </c>
      <c r="B10" s="6" t="s">
        <v>30</v>
      </c>
      <c r="C10" s="6" t="s">
        <v>21</v>
      </c>
      <c r="D10" s="10"/>
      <c r="E10" s="10">
        <v>24.84</v>
      </c>
      <c r="F10" s="10">
        <v>23.06</v>
      </c>
      <c r="G10" s="8" t="s">
        <v>22</v>
      </c>
      <c r="H10" s="11">
        <v>1.78</v>
      </c>
      <c r="I10" s="6"/>
    </row>
    <row r="11" ht="27" customHeight="1" spans="1:9">
      <c r="A11" s="6">
        <v>9</v>
      </c>
      <c r="B11" s="6" t="s">
        <v>31</v>
      </c>
      <c r="C11" s="6" t="s">
        <v>21</v>
      </c>
      <c r="D11" s="10">
        <v>1.44</v>
      </c>
      <c r="E11" s="10">
        <v>29.91</v>
      </c>
      <c r="F11" s="10">
        <v>27.03</v>
      </c>
      <c r="G11" s="8" t="s">
        <v>22</v>
      </c>
      <c r="H11" s="11">
        <v>4.32</v>
      </c>
      <c r="I11" s="6"/>
    </row>
    <row r="12" ht="26" customHeight="1" spans="1:9">
      <c r="A12" s="6">
        <v>10</v>
      </c>
      <c r="B12" s="6" t="s">
        <v>32</v>
      </c>
      <c r="C12" s="8" t="s">
        <v>21</v>
      </c>
      <c r="D12" s="9">
        <v>15.03</v>
      </c>
      <c r="E12" s="9">
        <f>F12+H12-D12</f>
        <v>131.93</v>
      </c>
      <c r="F12" s="9">
        <v>126.96</v>
      </c>
      <c r="G12" s="8" t="s">
        <v>22</v>
      </c>
      <c r="H12" s="11">
        <v>20</v>
      </c>
      <c r="I12" s="6" t="s">
        <v>33</v>
      </c>
    </row>
    <row r="13" ht="26" customHeight="1" spans="1:9">
      <c r="A13" s="6">
        <v>11</v>
      </c>
      <c r="B13" s="6" t="s">
        <v>34</v>
      </c>
      <c r="C13" s="8" t="s">
        <v>21</v>
      </c>
      <c r="D13" s="9">
        <v>6.5</v>
      </c>
      <c r="E13" s="9">
        <f>F13+H13-D13</f>
        <v>9.37</v>
      </c>
      <c r="F13" s="9">
        <v>13.69</v>
      </c>
      <c r="G13" s="8" t="s">
        <v>35</v>
      </c>
      <c r="H13" s="11">
        <v>2.18</v>
      </c>
      <c r="I13" s="6" t="s">
        <v>33</v>
      </c>
    </row>
    <row r="14" ht="26" customHeight="1" spans="1:9">
      <c r="A14" s="6">
        <v>12</v>
      </c>
      <c r="B14" s="6" t="s">
        <v>36</v>
      </c>
      <c r="C14" s="8" t="s">
        <v>21</v>
      </c>
      <c r="D14" s="9">
        <v>0.41</v>
      </c>
      <c r="E14" s="9">
        <f>F14+H14-D14</f>
        <v>1.19</v>
      </c>
      <c r="F14" s="9">
        <v>0</v>
      </c>
      <c r="G14" s="8" t="s">
        <v>22</v>
      </c>
      <c r="H14" s="11">
        <v>1.6</v>
      </c>
      <c r="I14" s="6" t="s">
        <v>33</v>
      </c>
    </row>
    <row r="15" ht="26" customHeight="1" spans="1:9">
      <c r="A15" s="6">
        <v>13</v>
      </c>
      <c r="B15" s="6" t="s">
        <v>37</v>
      </c>
      <c r="C15" s="8" t="s">
        <v>21</v>
      </c>
      <c r="D15" s="9">
        <v>11.873</v>
      </c>
      <c r="E15" s="9">
        <v>0.15</v>
      </c>
      <c r="F15" s="9">
        <v>0</v>
      </c>
      <c r="G15" s="8" t="s">
        <v>22</v>
      </c>
      <c r="H15" s="11">
        <v>12.023</v>
      </c>
      <c r="I15" s="6" t="s">
        <v>33</v>
      </c>
    </row>
    <row r="16" ht="26" customHeight="1" spans="1:9">
      <c r="A16" s="6">
        <v>14</v>
      </c>
      <c r="B16" s="6" t="s">
        <v>38</v>
      </c>
      <c r="C16" s="8" t="s">
        <v>21</v>
      </c>
      <c r="D16" s="9">
        <f>2.94+6.1</f>
        <v>9.04</v>
      </c>
      <c r="E16" s="9">
        <f>0.21+2.16</f>
        <v>2.37</v>
      </c>
      <c r="F16" s="6">
        <f>0+6.54</f>
        <v>6.54</v>
      </c>
      <c r="G16" s="8" t="s">
        <v>35</v>
      </c>
      <c r="H16" s="11">
        <f>3.15+1.72</f>
        <v>4.87</v>
      </c>
      <c r="I16" s="6" t="s">
        <v>33</v>
      </c>
    </row>
  </sheetData>
  <mergeCells count="1">
    <mergeCell ref="A1:I1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workbookViewId="0">
      <selection activeCell="C16" sqref="C16"/>
    </sheetView>
  </sheetViews>
  <sheetFormatPr defaultColWidth="9" defaultRowHeight="14.4" outlineLevelCol="6"/>
  <cols>
    <col min="2" max="2" width="30.0925925925926" customWidth="1"/>
    <col min="3" max="3" width="20.1759259259259" customWidth="1"/>
    <col min="4" max="7" width="16.6296296296296" customWidth="1"/>
  </cols>
  <sheetData>
    <row r="1" ht="24" customHeight="1" spans="1:7">
      <c r="A1" s="2" t="s">
        <v>39</v>
      </c>
      <c r="B1" s="2"/>
      <c r="C1" s="2"/>
      <c r="D1" s="2"/>
      <c r="E1" s="2"/>
      <c r="F1" s="2"/>
      <c r="G1" s="2"/>
    </row>
    <row r="2" ht="24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6" t="s">
        <v>8</v>
      </c>
      <c r="C3" s="6" t="s">
        <v>9</v>
      </c>
      <c r="D3" s="6">
        <v>69</v>
      </c>
      <c r="E3" s="6">
        <v>350</v>
      </c>
      <c r="F3" s="6">
        <v>356</v>
      </c>
      <c r="G3" s="6">
        <v>63</v>
      </c>
    </row>
    <row r="4" ht="24" customHeight="1" spans="1:7">
      <c r="A4" s="6">
        <v>2</v>
      </c>
      <c r="B4" s="6" t="s">
        <v>10</v>
      </c>
      <c r="C4" s="6" t="s">
        <v>9</v>
      </c>
      <c r="D4" s="6">
        <v>471</v>
      </c>
      <c r="E4" s="6">
        <v>2158</v>
      </c>
      <c r="F4" s="6">
        <v>1813</v>
      </c>
      <c r="G4" s="6">
        <v>816</v>
      </c>
    </row>
    <row r="5" ht="24" customHeight="1" spans="1:7">
      <c r="A5" s="6">
        <v>3</v>
      </c>
      <c r="B5" s="6" t="s">
        <v>11</v>
      </c>
      <c r="C5" s="6" t="s">
        <v>9</v>
      </c>
      <c r="D5" s="6">
        <v>42</v>
      </c>
      <c r="E5" s="6">
        <v>4939</v>
      </c>
      <c r="F5" s="6">
        <v>4750</v>
      </c>
      <c r="G5" s="6">
        <v>231</v>
      </c>
    </row>
    <row r="6" ht="24" customHeight="1" spans="1:7">
      <c r="A6" s="6"/>
      <c r="B6" s="6" t="s">
        <v>12</v>
      </c>
      <c r="C6" s="6" t="s">
        <v>9</v>
      </c>
      <c r="D6" s="6">
        <f>SUM(D3:D5)</f>
        <v>582</v>
      </c>
      <c r="E6" s="6">
        <f>SUM(E3:E5)</f>
        <v>7447</v>
      </c>
      <c r="F6" s="6">
        <f>SUM(F3:F5)</f>
        <v>6919</v>
      </c>
      <c r="G6" s="6">
        <f>SUM(G3:G5)</f>
        <v>1110</v>
      </c>
    </row>
    <row r="7" hidden="1" spans="2:7">
      <c r="B7" s="5" t="s">
        <v>40</v>
      </c>
      <c r="C7" s="6" t="s">
        <v>9</v>
      </c>
      <c r="D7" s="6"/>
      <c r="E7" s="6">
        <v>241</v>
      </c>
      <c r="F7" s="6">
        <v>209</v>
      </c>
      <c r="G7" s="6"/>
    </row>
    <row r="8" hidden="1" spans="2:7">
      <c r="B8" s="5" t="s">
        <v>41</v>
      </c>
      <c r="C8" s="6" t="s">
        <v>9</v>
      </c>
      <c r="D8" s="6"/>
      <c r="E8" s="6"/>
      <c r="F8" s="6"/>
      <c r="G8" s="6"/>
    </row>
    <row r="9" hidden="1" spans="2:7">
      <c r="B9" s="5" t="s">
        <v>42</v>
      </c>
      <c r="C9" s="6" t="s">
        <v>9</v>
      </c>
      <c r="D9" s="6">
        <f>D6-D7-D8</f>
        <v>582</v>
      </c>
      <c r="E9" s="6">
        <f>E6-E7-E8</f>
        <v>7206</v>
      </c>
      <c r="F9" s="6">
        <f>F6-F7-F8</f>
        <v>6710</v>
      </c>
      <c r="G9" s="6">
        <f>G6-G7-G8</f>
        <v>1110</v>
      </c>
    </row>
    <row r="10" hidden="1" spans="2:7">
      <c r="B10" s="5"/>
      <c r="C10" s="5"/>
      <c r="D10" s="6"/>
      <c r="E10" s="6"/>
      <c r="F10" s="6"/>
      <c r="G10" s="6"/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workbookViewId="0">
      <selection activeCell="H3" sqref="H3:H14"/>
    </sheetView>
  </sheetViews>
  <sheetFormatPr defaultColWidth="9" defaultRowHeight="14.4"/>
  <cols>
    <col min="1" max="1" width="6.36111111111111" customWidth="1"/>
    <col min="2" max="2" width="11" customWidth="1"/>
    <col min="4" max="4" width="24.7222222222222" customWidth="1"/>
    <col min="5" max="5" width="20.2685185185185" customWidth="1"/>
    <col min="6" max="7" width="20" customWidth="1"/>
    <col min="8" max="8" width="14.4537037037037" customWidth="1"/>
    <col min="9" max="9" width="5.62962962962963" customWidth="1"/>
  </cols>
  <sheetData>
    <row r="1" ht="31" customHeight="1" spans="1:9">
      <c r="A1" s="2" t="s">
        <v>43</v>
      </c>
      <c r="B1" s="2"/>
      <c r="C1" s="2"/>
      <c r="D1" s="2"/>
      <c r="E1" s="2"/>
      <c r="F1" s="2"/>
      <c r="G1" s="2"/>
      <c r="H1" s="2"/>
      <c r="I1" s="2"/>
    </row>
    <row r="2" s="1" customFormat="1" ht="15.6" spans="1:9">
      <c r="A2" s="3" t="s">
        <v>1</v>
      </c>
      <c r="B2" s="4" t="s">
        <v>14</v>
      </c>
      <c r="C2" s="4" t="s">
        <v>15</v>
      </c>
      <c r="D2" s="4" t="s">
        <v>4</v>
      </c>
      <c r="E2" s="4" t="s">
        <v>16</v>
      </c>
      <c r="F2" s="4" t="s">
        <v>17</v>
      </c>
      <c r="G2" s="3" t="s">
        <v>18</v>
      </c>
      <c r="H2" s="4" t="s">
        <v>7</v>
      </c>
      <c r="I2" s="3" t="s">
        <v>19</v>
      </c>
    </row>
    <row r="3" s="1" customFormat="1" ht="22" customHeight="1" spans="1:9">
      <c r="A3" s="3">
        <v>1</v>
      </c>
      <c r="B3" s="4" t="s">
        <v>23</v>
      </c>
      <c r="C3" s="4" t="s">
        <v>21</v>
      </c>
      <c r="D3" s="4"/>
      <c r="E3" s="4"/>
      <c r="F3" s="4"/>
      <c r="G3" s="4" t="s">
        <v>22</v>
      </c>
      <c r="H3" s="4"/>
      <c r="I3" s="3"/>
    </row>
    <row r="4" s="1" customFormat="1" ht="22" customHeight="1" spans="1:9">
      <c r="A4" s="3">
        <v>2</v>
      </c>
      <c r="B4" s="4" t="s">
        <v>24</v>
      </c>
      <c r="C4" s="4" t="s">
        <v>21</v>
      </c>
      <c r="D4" s="4"/>
      <c r="E4" s="4"/>
      <c r="F4" s="4"/>
      <c r="G4" s="4" t="s">
        <v>22</v>
      </c>
      <c r="H4" s="4"/>
      <c r="I4" s="3"/>
    </row>
    <row r="5" s="1" customFormat="1" ht="22" customHeight="1" spans="1:9">
      <c r="A5" s="3">
        <v>3</v>
      </c>
      <c r="B5" s="4" t="s">
        <v>25</v>
      </c>
      <c r="C5" s="4" t="s">
        <v>26</v>
      </c>
      <c r="D5" s="4"/>
      <c r="E5" s="4"/>
      <c r="F5" s="4"/>
      <c r="G5" s="4" t="s">
        <v>22</v>
      </c>
      <c r="H5" s="4"/>
      <c r="I5" s="3"/>
    </row>
    <row r="6" s="1" customFormat="1" ht="22" customHeight="1" spans="1:9">
      <c r="A6" s="3">
        <v>4</v>
      </c>
      <c r="B6" s="4" t="s">
        <v>27</v>
      </c>
      <c r="C6" s="4" t="s">
        <v>26</v>
      </c>
      <c r="D6" s="4"/>
      <c r="E6" s="4"/>
      <c r="F6" s="4"/>
      <c r="G6" s="4" t="s">
        <v>22</v>
      </c>
      <c r="H6" s="4"/>
      <c r="I6" s="3"/>
    </row>
    <row r="7" s="1" customFormat="1" ht="22" customHeight="1" spans="1:9">
      <c r="A7" s="3">
        <v>5</v>
      </c>
      <c r="B7" s="4" t="s">
        <v>28</v>
      </c>
      <c r="C7" s="4" t="s">
        <v>21</v>
      </c>
      <c r="D7" s="4"/>
      <c r="E7" s="4"/>
      <c r="F7" s="4"/>
      <c r="G7" s="4" t="s">
        <v>22</v>
      </c>
      <c r="H7" s="4"/>
      <c r="I7" s="3"/>
    </row>
    <row r="8" s="1" customFormat="1" ht="22" customHeight="1" spans="1:9">
      <c r="A8" s="3">
        <v>6</v>
      </c>
      <c r="B8" s="4" t="s">
        <v>29</v>
      </c>
      <c r="C8" s="4" t="s">
        <v>21</v>
      </c>
      <c r="D8" s="4"/>
      <c r="E8" s="4"/>
      <c r="F8" s="4"/>
      <c r="G8" s="4" t="s">
        <v>22</v>
      </c>
      <c r="H8" s="4"/>
      <c r="I8" s="3"/>
    </row>
    <row r="9" s="1" customFormat="1" ht="22" customHeight="1" spans="1:9">
      <c r="A9" s="3">
        <v>7</v>
      </c>
      <c r="B9" s="4" t="s">
        <v>30</v>
      </c>
      <c r="C9" s="4" t="s">
        <v>21</v>
      </c>
      <c r="D9" s="4"/>
      <c r="E9" s="4"/>
      <c r="F9" s="4"/>
      <c r="G9" s="4" t="s">
        <v>22</v>
      </c>
      <c r="H9" s="4"/>
      <c r="I9" s="3"/>
    </row>
    <row r="10" s="1" customFormat="1" ht="22" customHeight="1" spans="1:9">
      <c r="A10" s="3">
        <v>8</v>
      </c>
      <c r="B10" s="4" t="s">
        <v>44</v>
      </c>
      <c r="C10" s="4" t="s">
        <v>21</v>
      </c>
      <c r="D10" s="4"/>
      <c r="E10" s="4"/>
      <c r="F10" s="4"/>
      <c r="G10" s="4" t="s">
        <v>22</v>
      </c>
      <c r="H10" s="4"/>
      <c r="I10" s="3"/>
    </row>
    <row r="11" ht="22" customHeight="1" spans="1:9">
      <c r="A11" s="3">
        <v>9</v>
      </c>
      <c r="B11" s="5" t="s">
        <v>45</v>
      </c>
      <c r="C11" s="4" t="s">
        <v>21</v>
      </c>
      <c r="D11" s="5"/>
      <c r="E11" s="5"/>
      <c r="F11" s="5"/>
      <c r="G11" s="4" t="s">
        <v>46</v>
      </c>
      <c r="H11" s="5"/>
      <c r="I11" s="5" t="s">
        <v>33</v>
      </c>
    </row>
    <row r="12" ht="22" customHeight="1" spans="1:9">
      <c r="A12" s="3">
        <v>10</v>
      </c>
      <c r="B12" s="5" t="s">
        <v>47</v>
      </c>
      <c r="C12" s="4" t="s">
        <v>21</v>
      </c>
      <c r="D12" s="5"/>
      <c r="E12" s="5"/>
      <c r="F12" s="5"/>
      <c r="G12" s="4" t="s">
        <v>35</v>
      </c>
      <c r="H12" s="5"/>
      <c r="I12" s="5" t="s">
        <v>33</v>
      </c>
    </row>
    <row r="13" ht="22" customHeight="1" spans="1:9">
      <c r="A13" s="3">
        <v>11</v>
      </c>
      <c r="B13" s="5" t="s">
        <v>48</v>
      </c>
      <c r="C13" s="4" t="s">
        <v>21</v>
      </c>
      <c r="D13" s="5"/>
      <c r="E13" s="5"/>
      <c r="F13" s="5"/>
      <c r="G13" s="4" t="s">
        <v>46</v>
      </c>
      <c r="H13" s="5"/>
      <c r="I13" s="5" t="s">
        <v>33</v>
      </c>
    </row>
    <row r="14" ht="22" customHeight="1" spans="1:9">
      <c r="A14" s="3">
        <v>12</v>
      </c>
      <c r="B14" s="5" t="s">
        <v>38</v>
      </c>
      <c r="C14" s="4" t="s">
        <v>21</v>
      </c>
      <c r="D14" s="5"/>
      <c r="E14" s="5"/>
      <c r="F14" s="5"/>
      <c r="G14" s="4" t="s">
        <v>35</v>
      </c>
      <c r="H14" s="5"/>
      <c r="I14" s="5" t="s">
        <v>33</v>
      </c>
    </row>
  </sheetData>
  <mergeCells count="1">
    <mergeCell ref="A1:I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车辆2021年</vt:lpstr>
      <vt:lpstr>2023年3季度固体废物管理台账</vt:lpstr>
      <vt:lpstr>车辆2023年3季度</vt:lpstr>
      <vt:lpstr>2021年固体废物管理台账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2021-06-09T00:33:00Z</dcterms:created>
  <dcterms:modified xsi:type="dcterms:W3CDTF">2023-10-13T00:45:27Z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FA020F82178C437F9CC4FAFCD07C6EDB_13</vt:lpwstr>
  </property>
</Properties>
</file>