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/>
  </bookViews>
  <sheets>
    <sheet name="2022年度固废管理台账" sheetId="1" r:id="rId1"/>
    <sheet name="2022年度车辆管理台账" sheetId="2" r:id="rId2"/>
  </sheets>
  <calcPr calcId="144525"/>
</workbook>
</file>

<file path=xl/sharedStrings.xml><?xml version="1.0" encoding="utf-8"?>
<sst xmlns="http://schemas.openxmlformats.org/spreadsheetml/2006/main" count="129" uniqueCount="43">
  <si>
    <t>北京华新凯业物资再生有限公司2022年度固体废物管理台账</t>
  </si>
  <si>
    <t>序号</t>
  </si>
  <si>
    <t>物料名称</t>
  </si>
  <si>
    <t>库存单位</t>
  </si>
  <si>
    <t>前期贮存量</t>
  </si>
  <si>
    <t>产生量</t>
  </si>
  <si>
    <t>处理量</t>
  </si>
  <si>
    <t>流向</t>
  </si>
  <si>
    <t>贮存量</t>
  </si>
  <si>
    <t>属性</t>
  </si>
  <si>
    <t>废锂电池</t>
  </si>
  <si>
    <t>吨</t>
  </si>
  <si>
    <t>委托外单位利用</t>
  </si>
  <si>
    <t>废钢铁</t>
  </si>
  <si>
    <t>废铝</t>
  </si>
  <si>
    <t>废轮胎</t>
  </si>
  <si>
    <t>个</t>
  </si>
  <si>
    <t>废塑料</t>
  </si>
  <si>
    <t>废铜</t>
  </si>
  <si>
    <t>废橡胶</t>
  </si>
  <si>
    <t>废杂料</t>
  </si>
  <si>
    <t>废铅酸蓄电池</t>
  </si>
  <si>
    <t>危废</t>
  </si>
  <si>
    <t>废机油</t>
  </si>
  <si>
    <t>委托外单位处置</t>
  </si>
  <si>
    <t>废三元</t>
  </si>
  <si>
    <t>其他危废</t>
  </si>
  <si>
    <t>北京华新凯业物资再生有限公司2022年4季度固体废物管理台账</t>
  </si>
  <si>
    <t>废配件</t>
  </si>
  <si>
    <t>废线路板</t>
  </si>
  <si>
    <t>北京华新凯业物资再生有限公司2022年度报废车辆管理台账</t>
  </si>
  <si>
    <t>车辆类别</t>
  </si>
  <si>
    <t>单位</t>
  </si>
  <si>
    <t>回收量</t>
  </si>
  <si>
    <t>处置量</t>
  </si>
  <si>
    <t>货车</t>
  </si>
  <si>
    <t>辆</t>
  </si>
  <si>
    <t>客车</t>
  </si>
  <si>
    <t>其他</t>
  </si>
  <si>
    <t>总计</t>
  </si>
  <si>
    <t>摩托车</t>
  </si>
  <si>
    <t>轮式或者履带式工程机械</t>
  </si>
  <si>
    <t>汽车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</si>
</sst>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\(0.00\)"/>
    <numFmt numFmtId="177" formatCode="0.00_ "/>
  </numFmts>
  <fonts count="24">
    <font>
      <sz val="11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9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6" fillId="4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8" borderId="4" applyNumberFormat="0" applyFont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6" fillId="0" borderId="5" applyNumberFormat="0" applyFill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1" fillId="0" borderId="6" applyNumberFormat="0" applyFill="0" applyAlignment="0" applyProtection="0">
      <alignment vertical="center"/>
    </xf>
    <xf numFmtId="0" fontId="8" fillId="11" borderId="0" applyNumberFormat="0" applyBorder="0" applyAlignment="0" applyProtection="0">
      <alignment vertical="center"/>
    </xf>
    <xf numFmtId="0" fontId="17" fillId="12" borderId="7" applyNumberFormat="0" applyAlignment="0" applyProtection="0">
      <alignment vertical="center"/>
    </xf>
    <xf numFmtId="0" fontId="18" fillId="12" borderId="3" applyNumberFormat="0" applyAlignment="0" applyProtection="0">
      <alignment vertical="center"/>
    </xf>
    <xf numFmtId="0" fontId="19" fillId="13" borderId="8" applyNumberFormat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8" fillId="15" borderId="0" applyNumberFormat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21" borderId="0" applyNumberFormat="0" applyBorder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5" fillId="26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5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8" fillId="33" borderId="0" applyNumberFormat="0" applyBorder="0" applyAlignment="0" applyProtection="0">
      <alignment vertical="center"/>
    </xf>
    <xf numFmtId="0" fontId="4" fillId="0" borderId="0">
      <alignment vertical="top"/>
      <protection locked="0"/>
    </xf>
  </cellStyleXfs>
  <cellXfs count="22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0" fontId="2" fillId="0" borderId="0" xfId="0" applyFont="1" applyFill="1" applyAlignment="1">
      <alignment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49" applyFont="1" applyFill="1" applyBorder="1" applyAlignment="1" applyProtection="1">
      <alignment horizontal="center" vertical="top"/>
      <protection locked="0"/>
    </xf>
    <xf numFmtId="177" fontId="0" fillId="0" borderId="1" xfId="0" applyNumberFormat="1" applyFill="1" applyBorder="1" applyAlignment="1">
      <alignment horizontal="center" vertical="center"/>
    </xf>
    <xf numFmtId="177" fontId="0" fillId="0" borderId="1" xfId="0" applyNumberFormat="1" applyFill="1" applyBorder="1" applyAlignment="1">
      <alignment horizontal="center" vertical="center"/>
    </xf>
    <xf numFmtId="177" fontId="3" fillId="0" borderId="1" xfId="49" applyNumberFormat="1" applyFont="1" applyFill="1" applyBorder="1" applyAlignment="1" applyProtection="1">
      <alignment horizontal="center" vertical="top"/>
      <protection locked="0"/>
    </xf>
    <xf numFmtId="177" fontId="0" fillId="0" borderId="1" xfId="0" applyNumberFormat="1" applyFill="1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6" fontId="0" fillId="2" borderId="1" xfId="0" applyNumberForma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4" fillId="0" borderId="0" xfId="49" applyFont="1" applyFill="1" applyBorder="1" applyAlignment="1" applyProtection="1">
      <alignment vertical="top"/>
      <protection locked="0"/>
    </xf>
    <xf numFmtId="0" fontId="0" fillId="0" borderId="2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2"/>
  <sheetViews>
    <sheetView tabSelected="1" workbookViewId="0">
      <selection activeCell="E36" sqref="E36"/>
    </sheetView>
  </sheetViews>
  <sheetFormatPr defaultColWidth="9" defaultRowHeight="14.4"/>
  <cols>
    <col min="1" max="1" width="9" style="1"/>
    <col min="2" max="2" width="18" style="1" customWidth="1"/>
    <col min="3" max="3" width="14.3611111111111" style="1" customWidth="1"/>
    <col min="4" max="7" width="18" style="1" customWidth="1"/>
    <col min="8" max="8" width="10.7777777777778" style="1"/>
    <col min="9" max="16379" width="9" style="1"/>
  </cols>
  <sheetData>
    <row r="1" s="1" customFormat="1" ht="31" customHeight="1" spans="1:9">
      <c r="A1" s="2" t="s">
        <v>0</v>
      </c>
      <c r="B1" s="2"/>
      <c r="C1" s="2"/>
      <c r="D1" s="2"/>
      <c r="E1" s="2"/>
      <c r="F1" s="2"/>
      <c r="G1" s="2"/>
      <c r="H1" s="2"/>
      <c r="I1" s="2"/>
    </row>
    <row r="2" s="6" customFormat="1" ht="15.6" spans="1:9">
      <c r="A2" s="7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7" t="s">
        <v>7</v>
      </c>
      <c r="H2" s="8" t="s">
        <v>8</v>
      </c>
      <c r="I2" s="7" t="s">
        <v>9</v>
      </c>
    </row>
    <row r="3" s="1" customFormat="1" ht="27" customHeight="1" spans="1:9">
      <c r="A3" s="3">
        <v>1</v>
      </c>
      <c r="B3" s="3" t="s">
        <v>10</v>
      </c>
      <c r="C3" s="3" t="s">
        <v>11</v>
      </c>
      <c r="D3" s="9"/>
      <c r="E3" s="10">
        <v>54.356</v>
      </c>
      <c r="F3" s="10">
        <v>54.356</v>
      </c>
      <c r="G3" s="11" t="s">
        <v>12</v>
      </c>
      <c r="H3" s="12">
        <v>0</v>
      </c>
      <c r="I3" s="3"/>
    </row>
    <row r="4" s="1" customFormat="1" ht="27" customHeight="1" spans="1:9">
      <c r="A4" s="3">
        <v>2</v>
      </c>
      <c r="B4" s="3" t="s">
        <v>13</v>
      </c>
      <c r="C4" s="3" t="s">
        <v>11</v>
      </c>
      <c r="D4" s="13">
        <v>426.17</v>
      </c>
      <c r="E4" s="13">
        <v>13893.4083</v>
      </c>
      <c r="F4" s="13">
        <v>14113.637</v>
      </c>
      <c r="G4" s="11" t="s">
        <v>12</v>
      </c>
      <c r="H4" s="12">
        <v>205.9443</v>
      </c>
      <c r="I4" s="3"/>
    </row>
    <row r="5" s="1" customFormat="1" ht="27" customHeight="1" spans="1:9">
      <c r="A5" s="3">
        <v>3</v>
      </c>
      <c r="B5" s="3" t="s">
        <v>14</v>
      </c>
      <c r="C5" s="3" t="s">
        <v>11</v>
      </c>
      <c r="D5" s="13">
        <v>77.82</v>
      </c>
      <c r="E5" s="13">
        <v>626.039</v>
      </c>
      <c r="F5" s="13">
        <v>693.79</v>
      </c>
      <c r="G5" s="11" t="s">
        <v>12</v>
      </c>
      <c r="H5" s="12">
        <v>10.069</v>
      </c>
      <c r="I5" s="3"/>
    </row>
    <row r="6" s="1" customFormat="1" ht="27" customHeight="1" spans="1:9">
      <c r="A6" s="3">
        <v>4</v>
      </c>
      <c r="B6" s="3" t="s">
        <v>15</v>
      </c>
      <c r="C6" s="3" t="s">
        <v>16</v>
      </c>
      <c r="D6" s="13"/>
      <c r="E6" s="13">
        <v>22824</v>
      </c>
      <c r="F6" s="13">
        <v>22824</v>
      </c>
      <c r="G6" s="11" t="s">
        <v>12</v>
      </c>
      <c r="H6" s="12">
        <v>0</v>
      </c>
      <c r="I6" s="3"/>
    </row>
    <row r="7" s="1" customFormat="1" ht="27" customHeight="1" spans="1:9">
      <c r="A7" s="3">
        <v>5</v>
      </c>
      <c r="B7" s="3" t="s">
        <v>17</v>
      </c>
      <c r="C7" s="3" t="s">
        <v>11</v>
      </c>
      <c r="D7" s="13">
        <v>55.93</v>
      </c>
      <c r="E7" s="13">
        <v>295.438</v>
      </c>
      <c r="F7" s="13">
        <v>342.121</v>
      </c>
      <c r="G7" s="11" t="s">
        <v>12</v>
      </c>
      <c r="H7" s="12">
        <v>9.247</v>
      </c>
      <c r="I7" s="3"/>
    </row>
    <row r="8" s="1" customFormat="1" ht="27" customHeight="1" spans="1:9">
      <c r="A8" s="3">
        <v>6</v>
      </c>
      <c r="B8" s="3" t="s">
        <v>18</v>
      </c>
      <c r="C8" s="3" t="s">
        <v>11</v>
      </c>
      <c r="D8" s="13">
        <v>34.35</v>
      </c>
      <c r="E8" s="13">
        <v>220.63</v>
      </c>
      <c r="F8" s="13">
        <v>254.68</v>
      </c>
      <c r="G8" s="11" t="s">
        <v>12</v>
      </c>
      <c r="H8" s="12">
        <v>0.299999999999997</v>
      </c>
      <c r="I8" s="3"/>
    </row>
    <row r="9" s="1" customFormat="1" ht="27" customHeight="1" spans="1:9">
      <c r="A9" s="3">
        <v>7</v>
      </c>
      <c r="B9" s="3" t="s">
        <v>19</v>
      </c>
      <c r="C9" s="3" t="s">
        <v>11</v>
      </c>
      <c r="D9" s="13">
        <v>8.1</v>
      </c>
      <c r="E9" s="13">
        <v>46.871</v>
      </c>
      <c r="F9" s="13">
        <v>51.765</v>
      </c>
      <c r="G9" s="11" t="s">
        <v>12</v>
      </c>
      <c r="H9" s="12">
        <v>3.206</v>
      </c>
      <c r="I9" s="3"/>
    </row>
    <row r="10" s="1" customFormat="1" ht="27" customHeight="1" spans="1:9">
      <c r="A10" s="3">
        <v>8</v>
      </c>
      <c r="B10" s="3" t="s">
        <v>20</v>
      </c>
      <c r="C10" s="3" t="s">
        <v>11</v>
      </c>
      <c r="D10" s="13">
        <v>8.96</v>
      </c>
      <c r="E10" s="13">
        <v>174.137</v>
      </c>
      <c r="F10" s="13">
        <v>178.397</v>
      </c>
      <c r="G10" s="11" t="s">
        <v>12</v>
      </c>
      <c r="H10" s="12">
        <v>4.7</v>
      </c>
      <c r="I10" s="3"/>
    </row>
    <row r="11" s="1" customFormat="1" ht="22" customHeight="1" spans="1:9">
      <c r="A11" s="3">
        <v>9</v>
      </c>
      <c r="B11" s="3" t="s">
        <v>21</v>
      </c>
      <c r="C11" s="8" t="s">
        <v>11</v>
      </c>
      <c r="D11" s="14">
        <v>3.34</v>
      </c>
      <c r="E11" s="12">
        <v>126.667</v>
      </c>
      <c r="F11" s="12">
        <v>125.807</v>
      </c>
      <c r="G11" s="11" t="s">
        <v>12</v>
      </c>
      <c r="H11" s="12">
        <v>4.2</v>
      </c>
      <c r="I11" s="3" t="s">
        <v>22</v>
      </c>
    </row>
    <row r="12" s="1" customFormat="1" ht="22" customHeight="1" spans="1:9">
      <c r="A12" s="3">
        <v>10</v>
      </c>
      <c r="B12" s="3" t="s">
        <v>23</v>
      </c>
      <c r="C12" s="8" t="s">
        <v>11</v>
      </c>
      <c r="D12" s="14">
        <v>3.21</v>
      </c>
      <c r="E12" s="12">
        <v>100.06</v>
      </c>
      <c r="F12" s="12">
        <v>98.47</v>
      </c>
      <c r="G12" s="11" t="s">
        <v>24</v>
      </c>
      <c r="H12" s="12">
        <v>4.8</v>
      </c>
      <c r="I12" s="3" t="s">
        <v>22</v>
      </c>
    </row>
    <row r="13" s="1" customFormat="1" ht="22" customHeight="1" spans="1:9">
      <c r="A13" s="3">
        <v>11</v>
      </c>
      <c r="B13" s="3" t="s">
        <v>25</v>
      </c>
      <c r="C13" s="8" t="s">
        <v>11</v>
      </c>
      <c r="D13" s="14">
        <v>3.19</v>
      </c>
      <c r="E13" s="12">
        <v>49.16</v>
      </c>
      <c r="F13" s="12">
        <v>50.95</v>
      </c>
      <c r="G13" s="11" t="s">
        <v>12</v>
      </c>
      <c r="H13" s="12">
        <v>1.4</v>
      </c>
      <c r="I13" s="3" t="s">
        <v>22</v>
      </c>
    </row>
    <row r="14" s="1" customFormat="1" ht="22" customHeight="1" spans="1:9">
      <c r="A14" s="3">
        <v>12</v>
      </c>
      <c r="B14" s="3" t="s">
        <v>26</v>
      </c>
      <c r="C14" s="8" t="s">
        <v>11</v>
      </c>
      <c r="D14" s="14">
        <v>4.79</v>
      </c>
      <c r="E14" s="12">
        <v>3.681</v>
      </c>
      <c r="F14" s="12">
        <v>7.65</v>
      </c>
      <c r="G14" s="11" t="s">
        <v>24</v>
      </c>
      <c r="H14" s="12">
        <v>0.821</v>
      </c>
      <c r="I14" s="3" t="s">
        <v>22</v>
      </c>
    </row>
    <row r="16" ht="17.4" hidden="1" spans="1:9">
      <c r="A16" s="15" t="s">
        <v>27</v>
      </c>
      <c r="B16" s="15"/>
      <c r="C16" s="15"/>
      <c r="D16" s="15"/>
      <c r="E16" s="15"/>
      <c r="F16" s="15"/>
      <c r="G16" s="15"/>
      <c r="H16" s="15"/>
      <c r="I16" s="15"/>
    </row>
    <row r="17" ht="15.6" hidden="1" spans="1:9">
      <c r="A17" s="16" t="s">
        <v>1</v>
      </c>
      <c r="B17" s="8" t="s">
        <v>2</v>
      </c>
      <c r="C17" s="8" t="s">
        <v>3</v>
      </c>
      <c r="D17" s="8" t="s">
        <v>4</v>
      </c>
      <c r="E17" s="8" t="s">
        <v>5</v>
      </c>
      <c r="F17" s="8" t="s">
        <v>6</v>
      </c>
      <c r="G17" s="16" t="s">
        <v>7</v>
      </c>
      <c r="H17" s="8" t="s">
        <v>8</v>
      </c>
      <c r="I17" s="16" t="s">
        <v>9</v>
      </c>
    </row>
    <row r="18" ht="15.6" hidden="1" spans="1:9">
      <c r="A18" s="4">
        <v>1</v>
      </c>
      <c r="B18" s="4" t="s">
        <v>10</v>
      </c>
      <c r="C18" s="4" t="s">
        <v>11</v>
      </c>
      <c r="D18" s="4"/>
      <c r="E18" s="17">
        <v>54.356</v>
      </c>
      <c r="F18" s="17">
        <v>54.356</v>
      </c>
      <c r="G18" s="8" t="s">
        <v>12</v>
      </c>
      <c r="H18" s="4"/>
      <c r="I18" s="4"/>
    </row>
    <row r="19" ht="15.6" hidden="1" spans="1:9">
      <c r="A19" s="4">
        <v>2</v>
      </c>
      <c r="B19" s="4" t="s">
        <v>13</v>
      </c>
      <c r="C19" s="4" t="s">
        <v>11</v>
      </c>
      <c r="D19" s="18">
        <v>426.17</v>
      </c>
      <c r="E19" s="18">
        <v>13893.4083</v>
      </c>
      <c r="F19" s="18">
        <v>14113.637</v>
      </c>
      <c r="G19" s="8" t="s">
        <v>12</v>
      </c>
      <c r="H19" s="19">
        <v>205.9413</v>
      </c>
      <c r="I19" s="4"/>
    </row>
    <row r="20" ht="15.6" hidden="1" spans="1:9">
      <c r="A20" s="4">
        <v>3</v>
      </c>
      <c r="B20" s="4" t="s">
        <v>14</v>
      </c>
      <c r="C20" s="4" t="s">
        <v>11</v>
      </c>
      <c r="D20" s="18">
        <v>77.82</v>
      </c>
      <c r="E20" s="18">
        <v>626.039</v>
      </c>
      <c r="F20" s="18">
        <v>693.79</v>
      </c>
      <c r="G20" s="8" t="s">
        <v>12</v>
      </c>
      <c r="H20" s="19">
        <v>10.069</v>
      </c>
      <c r="I20" s="4"/>
    </row>
    <row r="21" ht="15.6" hidden="1" spans="1:9">
      <c r="A21" s="4">
        <v>4</v>
      </c>
      <c r="B21" s="4" t="s">
        <v>28</v>
      </c>
      <c r="C21" s="4" t="s">
        <v>16</v>
      </c>
      <c r="D21" s="19">
        <v>11791</v>
      </c>
      <c r="E21" s="19">
        <f>84690-E22</f>
        <v>61866</v>
      </c>
      <c r="F21" s="19">
        <f>77859-F22</f>
        <v>55035</v>
      </c>
      <c r="G21" s="8" t="s">
        <v>12</v>
      </c>
      <c r="H21" s="19">
        <v>18622</v>
      </c>
      <c r="I21" s="4"/>
    </row>
    <row r="22" ht="15.6" hidden="1" spans="1:9">
      <c r="A22" s="4">
        <v>5</v>
      </c>
      <c r="B22" s="4" t="s">
        <v>15</v>
      </c>
      <c r="C22" s="4" t="s">
        <v>16</v>
      </c>
      <c r="D22" s="18"/>
      <c r="E22" s="18">
        <v>22824</v>
      </c>
      <c r="F22" s="18">
        <v>22824</v>
      </c>
      <c r="G22" s="8" t="s">
        <v>12</v>
      </c>
      <c r="H22" s="19"/>
      <c r="I22" s="4"/>
    </row>
    <row r="23" ht="15.6" hidden="1" spans="1:9">
      <c r="A23" s="4">
        <v>6</v>
      </c>
      <c r="B23" s="4" t="s">
        <v>17</v>
      </c>
      <c r="C23" s="4" t="s">
        <v>11</v>
      </c>
      <c r="D23" s="18">
        <v>55.93</v>
      </c>
      <c r="E23" s="18">
        <v>295.438</v>
      </c>
      <c r="F23" s="18">
        <v>342.121</v>
      </c>
      <c r="G23" s="8" t="s">
        <v>12</v>
      </c>
      <c r="H23" s="19">
        <v>9.247</v>
      </c>
      <c r="I23" s="4"/>
    </row>
    <row r="24" ht="15.6" hidden="1" spans="1:9">
      <c r="A24" s="4">
        <v>7</v>
      </c>
      <c r="B24" s="4" t="s">
        <v>18</v>
      </c>
      <c r="C24" s="4" t="s">
        <v>11</v>
      </c>
      <c r="D24" s="18">
        <v>34.35</v>
      </c>
      <c r="E24" s="18">
        <v>220.63</v>
      </c>
      <c r="F24" s="18">
        <v>254.68</v>
      </c>
      <c r="G24" s="8" t="s">
        <v>12</v>
      </c>
      <c r="H24" s="19">
        <v>0.3</v>
      </c>
      <c r="I24" s="4"/>
    </row>
    <row r="25" ht="15.6" hidden="1" spans="1:9">
      <c r="A25" s="4">
        <v>8</v>
      </c>
      <c r="B25" s="4" t="s">
        <v>19</v>
      </c>
      <c r="C25" s="4" t="s">
        <v>11</v>
      </c>
      <c r="D25" s="18">
        <v>8.1</v>
      </c>
      <c r="E25" s="18">
        <v>46.871</v>
      </c>
      <c r="F25" s="18">
        <v>51.765</v>
      </c>
      <c r="G25" s="8" t="s">
        <v>12</v>
      </c>
      <c r="H25" s="19">
        <v>3.206</v>
      </c>
      <c r="I25" s="4"/>
    </row>
    <row r="26" ht="15.6" hidden="1" spans="1:9">
      <c r="A26" s="4">
        <v>9</v>
      </c>
      <c r="B26" s="4" t="s">
        <v>20</v>
      </c>
      <c r="C26" s="4" t="s">
        <v>11</v>
      </c>
      <c r="D26" s="18">
        <v>8.96</v>
      </c>
      <c r="E26" s="18">
        <v>174.137</v>
      </c>
      <c r="F26" s="18">
        <v>178.397</v>
      </c>
      <c r="G26" s="8" t="s">
        <v>12</v>
      </c>
      <c r="H26" s="19">
        <v>4.7</v>
      </c>
      <c r="I26" s="4"/>
    </row>
    <row r="27" ht="15.6" hidden="1" spans="1:9">
      <c r="A27" s="4">
        <v>10</v>
      </c>
      <c r="B27" s="4" t="s">
        <v>21</v>
      </c>
      <c r="C27" s="8" t="s">
        <v>11</v>
      </c>
      <c r="D27" s="17"/>
      <c r="E27" s="17"/>
      <c r="F27" s="3"/>
      <c r="G27" s="8" t="s">
        <v>12</v>
      </c>
      <c r="H27" s="18"/>
      <c r="I27" s="4" t="s">
        <v>22</v>
      </c>
    </row>
    <row r="28" ht="15.6" hidden="1" spans="1:9">
      <c r="A28" s="4">
        <v>11</v>
      </c>
      <c r="B28" s="4" t="s">
        <v>23</v>
      </c>
      <c r="C28" s="8" t="s">
        <v>11</v>
      </c>
      <c r="D28" s="17"/>
      <c r="E28" s="17"/>
      <c r="F28" s="3"/>
      <c r="G28" s="8" t="s">
        <v>24</v>
      </c>
      <c r="H28" s="20"/>
      <c r="I28" s="4" t="s">
        <v>22</v>
      </c>
    </row>
    <row r="29" ht="15.6" hidden="1" spans="1:9">
      <c r="A29" s="4">
        <v>12</v>
      </c>
      <c r="B29" s="4" t="s">
        <v>25</v>
      </c>
      <c r="C29" s="8" t="s">
        <v>11</v>
      </c>
      <c r="D29" s="17"/>
      <c r="E29" s="17"/>
      <c r="F29" s="3"/>
      <c r="G29" s="8" t="s">
        <v>12</v>
      </c>
      <c r="H29" s="17"/>
      <c r="I29" s="4" t="s">
        <v>22</v>
      </c>
    </row>
    <row r="30" ht="15.6" hidden="1" spans="1:9">
      <c r="A30" s="4">
        <v>13</v>
      </c>
      <c r="B30" s="4" t="s">
        <v>26</v>
      </c>
      <c r="C30" s="8" t="s">
        <v>11</v>
      </c>
      <c r="D30" s="3"/>
      <c r="E30" s="3"/>
      <c r="F30" s="4"/>
      <c r="G30" s="8" t="s">
        <v>24</v>
      </c>
      <c r="H30" s="4"/>
      <c r="I30" s="4" t="s">
        <v>22</v>
      </c>
    </row>
    <row r="31" ht="15.6" hidden="1" spans="1:9">
      <c r="A31" s="4">
        <v>14</v>
      </c>
      <c r="B31" s="21" t="s">
        <v>29</v>
      </c>
      <c r="C31" s="8" t="s">
        <v>11</v>
      </c>
      <c r="D31" s="21"/>
      <c r="E31" s="21">
        <v>6.591</v>
      </c>
      <c r="F31" s="21">
        <v>5.77</v>
      </c>
      <c r="G31" s="8" t="s">
        <v>24</v>
      </c>
      <c r="H31" s="21">
        <v>0.821</v>
      </c>
      <c r="I31" s="4" t="s">
        <v>22</v>
      </c>
    </row>
    <row r="32" hidden="1"/>
  </sheetData>
  <mergeCells count="2">
    <mergeCell ref="A1:I1"/>
    <mergeCell ref="A16:I16"/>
  </mergeCells>
  <pageMargins left="0.511805555555556" right="0.550694444444444" top="1" bottom="1" header="0.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0"/>
  <sheetViews>
    <sheetView workbookViewId="0">
      <selection activeCell="E11" sqref="E11"/>
    </sheetView>
  </sheetViews>
  <sheetFormatPr defaultColWidth="9" defaultRowHeight="14.4" outlineLevelCol="6"/>
  <cols>
    <col min="1" max="1" width="9" style="1"/>
    <col min="2" max="2" width="30.0925925925926" style="1" customWidth="1"/>
    <col min="3" max="3" width="20.1759259259259" style="1" customWidth="1"/>
    <col min="4" max="7" width="16.6296296296296" style="1" customWidth="1"/>
    <col min="8" max="16384" width="9" style="1"/>
  </cols>
  <sheetData>
    <row r="1" s="1" customFormat="1" ht="24" customHeight="1" spans="1:7">
      <c r="A1" s="2" t="s">
        <v>30</v>
      </c>
      <c r="B1" s="2"/>
      <c r="C1" s="2"/>
      <c r="D1" s="2"/>
      <c r="E1" s="2"/>
      <c r="F1" s="2"/>
      <c r="G1" s="2"/>
    </row>
    <row r="2" s="1" customFormat="1" ht="24" customHeight="1" spans="1:7">
      <c r="A2" s="3" t="s">
        <v>1</v>
      </c>
      <c r="B2" s="3" t="s">
        <v>31</v>
      </c>
      <c r="C2" s="3" t="s">
        <v>32</v>
      </c>
      <c r="D2" s="3" t="s">
        <v>4</v>
      </c>
      <c r="E2" s="3" t="s">
        <v>33</v>
      </c>
      <c r="F2" s="3" t="s">
        <v>34</v>
      </c>
      <c r="G2" s="3" t="s">
        <v>8</v>
      </c>
    </row>
    <row r="3" s="1" customFormat="1" ht="24" customHeight="1" spans="1:7">
      <c r="A3" s="3">
        <v>1</v>
      </c>
      <c r="B3" s="3" t="s">
        <v>35</v>
      </c>
      <c r="C3" s="3" t="s">
        <v>36</v>
      </c>
      <c r="D3" s="4">
        <v>44</v>
      </c>
      <c r="E3" s="3">
        <f>F3+G3-D3</f>
        <v>528</v>
      </c>
      <c r="F3" s="3">
        <v>518</v>
      </c>
      <c r="G3" s="4">
        <v>54</v>
      </c>
    </row>
    <row r="4" s="1" customFormat="1" ht="24" customHeight="1" spans="1:7">
      <c r="A4" s="3">
        <v>2</v>
      </c>
      <c r="B4" s="3" t="s">
        <v>37</v>
      </c>
      <c r="C4" s="3" t="s">
        <v>36</v>
      </c>
      <c r="D4" s="4">
        <v>610</v>
      </c>
      <c r="E4" s="3">
        <f>F4+G4-D4</f>
        <v>3905</v>
      </c>
      <c r="F4" s="3">
        <v>3747</v>
      </c>
      <c r="G4" s="4">
        <v>768</v>
      </c>
    </row>
    <row r="5" s="1" customFormat="1" ht="24" customHeight="1" spans="1:7">
      <c r="A5" s="3">
        <v>3</v>
      </c>
      <c r="B5" s="3" t="s">
        <v>38</v>
      </c>
      <c r="C5" s="3" t="s">
        <v>36</v>
      </c>
      <c r="D5" s="4">
        <v>63</v>
      </c>
      <c r="E5" s="3">
        <f>F5+G5-D5</f>
        <v>1968</v>
      </c>
      <c r="F5" s="3">
        <v>2017</v>
      </c>
      <c r="G5" s="4">
        <v>14</v>
      </c>
    </row>
    <row r="6" s="1" customFormat="1" ht="24" customHeight="1" spans="1:7">
      <c r="A6" s="3"/>
      <c r="B6" s="3" t="s">
        <v>39</v>
      </c>
      <c r="C6" s="3" t="s">
        <v>36</v>
      </c>
      <c r="D6" s="3">
        <f>SUM(D3:D5)</f>
        <v>717</v>
      </c>
      <c r="E6" s="3">
        <f>SUM(E3:E5)</f>
        <v>6401</v>
      </c>
      <c r="F6" s="3">
        <f>SUM(F3:F5)</f>
        <v>6282</v>
      </c>
      <c r="G6" s="3">
        <f>SUM(G3:G5)</f>
        <v>836</v>
      </c>
    </row>
    <row r="7" s="1" customFormat="1" hidden="1" spans="2:7">
      <c r="B7" s="5" t="s">
        <v>40</v>
      </c>
      <c r="C7" s="3" t="s">
        <v>36</v>
      </c>
      <c r="D7" s="3">
        <v>21</v>
      </c>
      <c r="E7" s="3">
        <v>190</v>
      </c>
      <c r="F7" s="3">
        <v>207</v>
      </c>
      <c r="G7" s="3">
        <v>4</v>
      </c>
    </row>
    <row r="8" s="1" customFormat="1" hidden="1" spans="2:7">
      <c r="B8" s="5" t="s">
        <v>41</v>
      </c>
      <c r="C8" s="3" t="s">
        <v>36</v>
      </c>
      <c r="D8" s="3"/>
      <c r="E8" s="3">
        <v>3</v>
      </c>
      <c r="F8" s="3">
        <v>3</v>
      </c>
      <c r="G8" s="3"/>
    </row>
    <row r="9" s="1" customFormat="1" hidden="1" spans="2:7">
      <c r="B9" s="5" t="s">
        <v>42</v>
      </c>
      <c r="C9" s="3" t="s">
        <v>36</v>
      </c>
      <c r="D9" s="3">
        <f t="shared" ref="D9:G9" si="0">D6-D7-D8</f>
        <v>696</v>
      </c>
      <c r="E9" s="3">
        <f t="shared" si="0"/>
        <v>6208</v>
      </c>
      <c r="F9" s="3">
        <f t="shared" si="0"/>
        <v>6072</v>
      </c>
      <c r="G9" s="3">
        <f t="shared" si="0"/>
        <v>832</v>
      </c>
    </row>
    <row r="10" s="1" customFormat="1" hidden="1" spans="2:7">
      <c r="B10" s="5"/>
      <c r="C10" s="5"/>
      <c r="D10" s="3"/>
      <c r="E10" s="3"/>
      <c r="F10" s="3"/>
      <c r="G10" s="3"/>
    </row>
  </sheetData>
  <mergeCells count="1">
    <mergeCell ref="A1:G1"/>
  </mergeCells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2022年度固废管理台账</vt:lpstr>
      <vt:lpstr>2022年度车辆管理台账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</cp:lastModifiedBy>
  <dcterms:created xsi:type="dcterms:W3CDTF">2023-01-10T01:21:00Z</dcterms:created>
  <dcterms:modified xsi:type="dcterms:W3CDTF">2023-01-30T02:39:14Z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D1D9D494E2204728BC5012CC26BCF330</vt:lpwstr>
  </property>
  <property fmtid="{D5CDD505-2E9C-101B-9397-08002B2CF9AE}" pid="3" name="KSOProductBuildVer">
    <vt:lpwstr>2052-11.1.0.12980</vt:lpwstr>
  </property>
</Properties>
</file>