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1" activeTab="3"/>
  </bookViews>
  <sheets>
    <sheet name="产成品2020年" sheetId="1" state="hidden" r:id="rId1"/>
    <sheet name="2021年度车辆台账" sheetId="3" r:id="rId2"/>
    <sheet name="车辆类别" sheetId="6" state="hidden" r:id="rId3"/>
    <sheet name="2021年度固体废物管理台账" sheetId="2" r:id="rId4"/>
  </sheets>
  <definedNames>
    <definedName name="_xlnm._FilterDatabase" localSheetId="2" hidden="1">车辆类别!$A$2:$F$60</definedName>
    <definedName name="_xlnm._FilterDatabase" localSheetId="1" hidden="1">'2021年度车辆台账'!#REF!</definedName>
  </definedNames>
  <calcPr calcId="144525"/>
</workbook>
</file>

<file path=xl/sharedStrings.xml><?xml version="1.0" encoding="utf-8"?>
<sst xmlns="http://schemas.openxmlformats.org/spreadsheetml/2006/main" count="493" uniqueCount="127">
  <si>
    <t>北京华新凯业物资再生有限公司2020年固体废物管理台账</t>
  </si>
  <si>
    <t>物料名称</t>
  </si>
  <si>
    <t>库存单位</t>
  </si>
  <si>
    <t>(期初)数量（库存）</t>
  </si>
  <si>
    <t>(收入)数量（库存）</t>
  </si>
  <si>
    <t>(发出)数量（库存）</t>
  </si>
  <si>
    <t>(结存)数量（库存）</t>
  </si>
  <si>
    <t>废钢铁</t>
  </si>
  <si>
    <t>吨</t>
  </si>
  <si>
    <t>废铝</t>
  </si>
  <si>
    <t>废配件</t>
  </si>
  <si>
    <t>个</t>
  </si>
  <si>
    <t>废轮胎</t>
  </si>
  <si>
    <t>废塑料</t>
  </si>
  <si>
    <t>废铜</t>
  </si>
  <si>
    <t>废橡胶</t>
  </si>
  <si>
    <t>杂料库</t>
  </si>
  <si>
    <t>北京华新凯业物资再生有限公司2021年度报废车辆管理台账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</si>
  <si>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</si>
  <si>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</si>
  <si>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</si>
  <si>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</si>
  <si>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</si>
  <si>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</si>
  <si>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</si>
  <si>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</si>
  <si>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</si>
  <si>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</si>
  <si>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</si>
  <si>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</si>
  <si>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北京华新凯业物资再生有限公司2021年1季度报废车辆管理台账</t>
  </si>
  <si>
    <t>北京华新凯业物资再生有限公司2021年2季度报废车辆管理台账</t>
  </si>
  <si>
    <t>北京华新凯业物资再生有限公司2021年3季度报废车辆管理台账</t>
  </si>
  <si>
    <t>北京华新凯业物资再生有限公司2021年4季度报废车辆管理台账</t>
  </si>
  <si>
    <t>2020年车辆收发存</t>
  </si>
  <si>
    <t>(期初结存)数量</t>
  </si>
  <si>
    <t>(本期收入)数量</t>
  </si>
  <si>
    <t>(本期发出)数量</t>
  </si>
  <si>
    <t>(期末结存)数量</t>
  </si>
  <si>
    <t>半挂牵引车</t>
  </si>
  <si>
    <t>大型非载货专项作业车</t>
  </si>
  <si>
    <t>大型载货专项作业车</t>
  </si>
  <si>
    <t>大型载客车</t>
  </si>
  <si>
    <t>低速货车（原四轮农用运输车）</t>
  </si>
  <si>
    <t>电动两轮</t>
  </si>
  <si>
    <t>电动两轮摩托车</t>
  </si>
  <si>
    <t>电动普通摩托车</t>
  </si>
  <si>
    <t>电动三轮</t>
  </si>
  <si>
    <t>电动三轮摩托车</t>
  </si>
  <si>
    <t>电动四轮摩托车</t>
  </si>
  <si>
    <t>工程车</t>
  </si>
  <si>
    <t>轿车</t>
  </si>
  <si>
    <t>轿车(微型载客车)</t>
  </si>
  <si>
    <t>轿车(小型载客车)</t>
  </si>
  <si>
    <t>轮式专用机械车</t>
  </si>
  <si>
    <t>轮式装载机械</t>
  </si>
  <si>
    <t>普通两轮摩托车</t>
  </si>
  <si>
    <t>普通摩托车</t>
  </si>
  <si>
    <t>普通三轮摩托车</t>
  </si>
  <si>
    <t>轻便摩托车</t>
  </si>
  <si>
    <t>轻型非载货专项作业车</t>
  </si>
  <si>
    <t>轻型栏板货车</t>
  </si>
  <si>
    <t>轻型特殊结构货车</t>
  </si>
  <si>
    <t>轻型厢式货车</t>
  </si>
  <si>
    <t>轻型箱式货车</t>
  </si>
  <si>
    <t>轻型载货车</t>
  </si>
  <si>
    <t>轻型载货专项作业车</t>
  </si>
  <si>
    <t>轻型载客车</t>
  </si>
  <si>
    <t>轻型专项作业车</t>
  </si>
  <si>
    <t>人力三轮车</t>
  </si>
  <si>
    <t>三轮车</t>
  </si>
  <si>
    <t>三轮摩托车</t>
  </si>
  <si>
    <t>三轮汽车（原三轮农用运输车）</t>
  </si>
  <si>
    <t>四轮电动</t>
  </si>
  <si>
    <t>四轮摩托车</t>
  </si>
  <si>
    <t>微型载货车</t>
  </si>
  <si>
    <t>微型载客车</t>
  </si>
  <si>
    <t>无轨电车</t>
  </si>
  <si>
    <t>小型非载货专项作业车</t>
  </si>
  <si>
    <t>小型载货专项作业车</t>
  </si>
  <si>
    <t>小型载客车</t>
  </si>
  <si>
    <t>正三轮载货摩托车</t>
  </si>
  <si>
    <t>中型半挂牵引车</t>
  </si>
  <si>
    <t>中型非载货专项作业车</t>
  </si>
  <si>
    <t>中型特殊结构货车</t>
  </si>
  <si>
    <t>中型载货车</t>
  </si>
  <si>
    <t>中型载货专项作业车</t>
  </si>
  <si>
    <t>中型载客车</t>
  </si>
  <si>
    <t>中型专项作业车</t>
  </si>
  <si>
    <t>重型半挂牵引车</t>
  </si>
  <si>
    <t>重型非载货专项作业车</t>
  </si>
  <si>
    <t>重型挂车</t>
  </si>
  <si>
    <t>重型罐式半挂车</t>
  </si>
  <si>
    <t>重型特殊结构货车</t>
  </si>
  <si>
    <t>重型载货车</t>
  </si>
  <si>
    <t>重型载货专项作业车</t>
  </si>
  <si>
    <t>重型专项作业车</t>
  </si>
  <si>
    <t>北京华新凯业物资再生有限公司2021年度固体废物管理台账</t>
  </si>
  <si>
    <t>产生量</t>
  </si>
  <si>
    <t>处理量</t>
  </si>
  <si>
    <t>流向</t>
  </si>
  <si>
    <t>属性</t>
  </si>
  <si>
    <t>锂电池库</t>
  </si>
  <si>
    <t>委托外单位利用</t>
  </si>
  <si>
    <t>钢铁库</t>
  </si>
  <si>
    <t>铝库</t>
  </si>
  <si>
    <t>配件库</t>
  </si>
  <si>
    <t>塑料库</t>
  </si>
  <si>
    <t>铜库</t>
  </si>
  <si>
    <t>橡胶库</t>
  </si>
  <si>
    <t>电池</t>
  </si>
  <si>
    <t>委托单位利用</t>
  </si>
  <si>
    <t>危废</t>
  </si>
  <si>
    <t>机油</t>
  </si>
  <si>
    <t>委托外单位处置</t>
  </si>
  <si>
    <t>三元</t>
  </si>
  <si>
    <t>其他危废</t>
  </si>
  <si>
    <t>北京华新凯业物资再生有限公司2021年1季度固体废物管理台账</t>
  </si>
  <si>
    <t>北京华新凯业物资再生有限公司2021年2季度固体废物管理台账</t>
  </si>
  <si>
    <t>废锂电池</t>
  </si>
  <si>
    <t>116吨</t>
  </si>
  <si>
    <t>废杂料</t>
  </si>
  <si>
    <t>废铅酸蓄电池</t>
  </si>
  <si>
    <t>废机油</t>
  </si>
  <si>
    <t>废三元</t>
  </si>
  <si>
    <t>北京华新凯业物资再生有限公司2021年3季度固体废物管理台账</t>
  </si>
  <si>
    <t>北京华新凯业物资再生有限公司2021年4季度固体废物管理台账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</si>
</sst>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21" fillId="15" borderId="2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" sqref="$A1:$XFD1048576"/>
    </sheetView>
  </sheetViews>
  <sheetFormatPr defaultColWidth="9" defaultRowHeight="14.4" outlineLevelCol="5"/>
  <cols>
    <col min="1" max="1" width="11" customWidth="1"/>
    <col min="3" max="3" width="24.75" customWidth="1"/>
    <col min="4" max="4" width="20.25" customWidth="1"/>
    <col min="5" max="5" width="20" customWidth="1"/>
    <col min="6" max="6" width="18.6296296296296" customWidth="1"/>
  </cols>
  <sheetData>
    <row r="1" ht="31" customHeight="1" spans="1:6">
      <c r="A1" s="7" t="s">
        <v>0</v>
      </c>
      <c r="B1" s="7"/>
      <c r="C1" s="7"/>
      <c r="D1" s="7"/>
      <c r="E1" s="7"/>
      <c r="F1" s="7"/>
    </row>
    <row r="2" s="1" customFormat="1" ht="20" customHeight="1" spans="1: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s="1" customFormat="1" ht="20" customHeight="1" spans="1:6">
      <c r="A3" s="9"/>
      <c r="B3" s="9"/>
      <c r="C3" s="9"/>
      <c r="D3" s="9"/>
      <c r="E3" s="9"/>
      <c r="F3" s="9"/>
    </row>
    <row r="4" s="1" customFormat="1" ht="20" customHeight="1" spans="1:6">
      <c r="A4" s="9" t="s">
        <v>7</v>
      </c>
      <c r="B4" s="9" t="s">
        <v>8</v>
      </c>
      <c r="C4" s="9">
        <v>91.455</v>
      </c>
      <c r="D4" s="9">
        <v>13826.005</v>
      </c>
      <c r="E4" s="9">
        <v>13036.36</v>
      </c>
      <c r="F4" s="9">
        <v>881.1</v>
      </c>
    </row>
    <row r="5" s="1" customFormat="1" ht="20" customHeight="1" spans="1:6">
      <c r="A5" s="9" t="s">
        <v>9</v>
      </c>
      <c r="B5" s="9" t="s">
        <v>8</v>
      </c>
      <c r="C5" s="9">
        <v>8.733</v>
      </c>
      <c r="D5" s="9">
        <v>335.887</v>
      </c>
      <c r="E5" s="9">
        <v>320.81</v>
      </c>
      <c r="F5" s="9">
        <v>23.81</v>
      </c>
    </row>
    <row r="6" s="1" customFormat="1" ht="20" customHeight="1" spans="1:6">
      <c r="A6" s="9" t="s">
        <v>10</v>
      </c>
      <c r="B6" s="9" t="s">
        <v>11</v>
      </c>
      <c r="C6" s="9">
        <v>0</v>
      </c>
      <c r="D6" s="9">
        <f>69213-32230</f>
        <v>36983</v>
      </c>
      <c r="E6" s="9">
        <f>69213-32230</f>
        <v>36983</v>
      </c>
      <c r="F6" s="9">
        <v>0</v>
      </c>
    </row>
    <row r="7" s="1" customFormat="1" ht="20" customHeight="1" spans="1:6">
      <c r="A7" s="9" t="s">
        <v>12</v>
      </c>
      <c r="B7" s="9" t="s">
        <v>11</v>
      </c>
      <c r="C7" s="9">
        <v>0</v>
      </c>
      <c r="D7" s="9">
        <v>32230</v>
      </c>
      <c r="E7" s="9">
        <v>32230</v>
      </c>
      <c r="F7" s="9">
        <v>0</v>
      </c>
    </row>
    <row r="8" s="1" customFormat="1" ht="20" customHeight="1" spans="1:6">
      <c r="A8" s="9" t="s">
        <v>13</v>
      </c>
      <c r="B8" s="9" t="s">
        <v>8</v>
      </c>
      <c r="C8" s="9">
        <v>9.645</v>
      </c>
      <c r="D8" s="9">
        <v>245.425</v>
      </c>
      <c r="E8" s="9">
        <v>235.45</v>
      </c>
      <c r="F8" s="9">
        <v>19.62</v>
      </c>
    </row>
    <row r="9" s="1" customFormat="1" ht="20" customHeight="1" spans="1:6">
      <c r="A9" s="9" t="s">
        <v>14</v>
      </c>
      <c r="B9" s="9" t="s">
        <v>8</v>
      </c>
      <c r="C9" s="9">
        <v>1.35</v>
      </c>
      <c r="D9" s="9">
        <v>167.84</v>
      </c>
      <c r="E9" s="9">
        <v>145.26</v>
      </c>
      <c r="F9" s="9">
        <v>23.93</v>
      </c>
    </row>
    <row r="10" s="1" customFormat="1" ht="20" customHeight="1" spans="1:6">
      <c r="A10" s="9" t="s">
        <v>15</v>
      </c>
      <c r="B10" s="9" t="s">
        <v>8</v>
      </c>
      <c r="C10" s="9">
        <v>0.93</v>
      </c>
      <c r="D10" s="9">
        <v>45.67</v>
      </c>
      <c r="E10" s="9">
        <v>44.71</v>
      </c>
      <c r="F10" s="9">
        <v>1.89</v>
      </c>
    </row>
    <row r="11" s="1" customFormat="1" ht="20" customHeight="1" spans="1:6">
      <c r="A11" s="9" t="s">
        <v>16</v>
      </c>
      <c r="B11" s="9" t="s">
        <v>8</v>
      </c>
      <c r="C11" s="9">
        <v>2.63</v>
      </c>
      <c r="D11" s="9">
        <v>174.256</v>
      </c>
      <c r="E11" s="9">
        <v>165.436</v>
      </c>
      <c r="F11" s="9">
        <v>11.45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E3" sqref="E3"/>
    </sheetView>
  </sheetViews>
  <sheetFormatPr defaultColWidth="9" defaultRowHeight="14.4" outlineLevelCol="6"/>
  <cols>
    <col min="2" max="2" width="30.1111111111111" customWidth="1"/>
    <col min="3" max="3" width="20.2222222222222" customWidth="1"/>
    <col min="4" max="7" width="17.2222222222222" customWidth="1"/>
  </cols>
  <sheetData>
    <row r="1" ht="24" customHeight="1" spans="1:7">
      <c r="A1" s="2" t="s">
        <v>17</v>
      </c>
      <c r="B1" s="2"/>
      <c r="C1" s="2"/>
      <c r="D1" s="2"/>
      <c r="E1" s="2"/>
      <c r="F1" s="2"/>
      <c r="G1" s="2"/>
    </row>
    <row r="2" ht="24" customHeight="1" spans="1:7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</row>
    <row r="3" ht="24" customHeight="1" spans="1:7">
      <c r="A3" s="5">
        <v>1</v>
      </c>
      <c r="B3" s="5" t="s">
        <v>25</v>
      </c>
      <c r="C3" s="5" t="s">
        <v>26</v>
      </c>
      <c r="D3" s="5">
        <f>D11+D18+D25+D32</f>
        <v>144</v>
      </c>
      <c r="E3" s="5">
        <f>E11+E18+E25+E32</f>
        <v>606</v>
      </c>
      <c r="F3" s="5">
        <f>F11+F18+F25+F32</f>
        <v>578</v>
      </c>
      <c r="G3" s="5">
        <f>G11+G18+G25+G32</f>
        <v>172</v>
      </c>
    </row>
    <row r="4" ht="24" customHeight="1" spans="1:7">
      <c r="A4" s="5">
        <v>2</v>
      </c>
      <c r="B4" s="5" t="s">
        <v>27</v>
      </c>
      <c r="C4" s="5" t="s">
        <v>26</v>
      </c>
      <c r="D4" s="5">
        <f>D12+D19+D26+D33</f>
        <v>3163</v>
      </c>
      <c r="E4" s="5">
        <f>E12+E19+E26+E33</f>
        <v>8787</v>
      </c>
      <c r="F4" s="5">
        <f>F12+F19+F26+F33</f>
        <v>9191</v>
      </c>
      <c r="G4" s="5">
        <f>G12+G19+G26+G33</f>
        <v>2761</v>
      </c>
    </row>
    <row r="5" ht="24" customHeight="1" spans="1:7">
      <c r="A5" s="5">
        <v>3</v>
      </c>
      <c r="B5" s="5" t="s">
        <v>28</v>
      </c>
      <c r="C5" s="5" t="s">
        <v>26</v>
      </c>
      <c r="D5" s="5">
        <f>D13+D20+D27+D34</f>
        <v>374</v>
      </c>
      <c r="E5" s="5">
        <f>E13+E20+E27+E34</f>
        <v>2119</v>
      </c>
      <c r="F5" s="5">
        <f>F13+F20+F27+F34</f>
        <v>2069</v>
      </c>
      <c r="G5" s="5">
        <f>G13+G20+G27+G34</f>
        <v>423</v>
      </c>
    </row>
    <row r="6" ht="24" customHeight="1" spans="1:7">
      <c r="A6" s="5"/>
      <c r="B6" s="5" t="s">
        <v>29</v>
      </c>
      <c r="C6" s="5" t="s">
        <v>26</v>
      </c>
      <c r="D6" s="5">
        <f>D14+D21+D28+D35</f>
        <v>3681</v>
      </c>
      <c r="E6" s="5">
        <f>E14+E21+E28+E35</f>
        <v>11512</v>
      </c>
      <c r="F6" s="5">
        <f>F14+F21+F28+F35</f>
        <v>11838</v>
      </c>
      <c r="G6" s="5">
        <f>G14+G21+G28+G35</f>
        <v>3356</v>
      </c>
    </row>
    <row r="8" hidden="1"/>
    <row r="9" ht="24" hidden="1" customHeight="1" spans="1:7">
      <c r="A9" s="2" t="s">
        <v>30</v>
      </c>
      <c r="B9" s="2"/>
      <c r="C9" s="2"/>
      <c r="D9" s="2"/>
      <c r="E9" s="2"/>
      <c r="F9" s="2"/>
      <c r="G9" s="2"/>
    </row>
    <row r="10" ht="24" hidden="1" customHeight="1" spans="1:7">
      <c r="A10" s="5" t="s">
        <v>18</v>
      </c>
      <c r="B10" s="5" t="s">
        <v>19</v>
      </c>
      <c r="C10" s="5" t="s">
        <v>20</v>
      </c>
      <c r="D10" s="5" t="s">
        <v>21</v>
      </c>
      <c r="E10" s="5" t="s">
        <v>22</v>
      </c>
      <c r="F10" s="5" t="s">
        <v>23</v>
      </c>
      <c r="G10" s="5" t="s">
        <v>24</v>
      </c>
    </row>
    <row r="11" ht="24" hidden="1" customHeight="1" spans="1:7">
      <c r="A11" s="5">
        <v>1</v>
      </c>
      <c r="B11" s="5" t="s">
        <v>25</v>
      </c>
      <c r="C11" s="5" t="s">
        <v>26</v>
      </c>
      <c r="D11" s="5">
        <v>16</v>
      </c>
      <c r="E11" s="5">
        <v>200</v>
      </c>
      <c r="F11" s="5">
        <v>166</v>
      </c>
      <c r="G11" s="5">
        <v>50</v>
      </c>
    </row>
    <row r="12" ht="24" hidden="1" customHeight="1" spans="1:7">
      <c r="A12" s="5">
        <v>2</v>
      </c>
      <c r="B12" s="5" t="s">
        <v>27</v>
      </c>
      <c r="C12" s="5" t="s">
        <v>26</v>
      </c>
      <c r="D12" s="5">
        <v>1012</v>
      </c>
      <c r="E12" s="5">
        <v>2034</v>
      </c>
      <c r="F12" s="5">
        <v>2274</v>
      </c>
      <c r="G12" s="5">
        <v>772</v>
      </c>
    </row>
    <row r="13" ht="24" hidden="1" customHeight="1" spans="1:7">
      <c r="A13" s="5">
        <v>3</v>
      </c>
      <c r="B13" s="5" t="s">
        <v>28</v>
      </c>
      <c r="C13" s="5" t="s">
        <v>26</v>
      </c>
      <c r="D13" s="5">
        <v>12</v>
      </c>
      <c r="E13" s="5">
        <v>421</v>
      </c>
      <c r="F13" s="5">
        <v>190</v>
      </c>
      <c r="G13" s="5">
        <v>243</v>
      </c>
    </row>
    <row r="14" ht="24" hidden="1" customHeight="1" spans="1:7">
      <c r="A14" s="5"/>
      <c r="B14" s="5" t="s">
        <v>29</v>
      </c>
      <c r="C14" s="5" t="s">
        <v>26</v>
      </c>
      <c r="D14" s="5">
        <v>1040</v>
      </c>
      <c r="E14" s="5">
        <v>2655</v>
      </c>
      <c r="F14" s="5">
        <v>2630</v>
      </c>
      <c r="G14" s="5">
        <v>1065</v>
      </c>
    </row>
    <row r="15" hidden="1"/>
    <row r="16" ht="24" hidden="1" customHeight="1" spans="1:7">
      <c r="A16" s="2" t="s">
        <v>31</v>
      </c>
      <c r="B16" s="2"/>
      <c r="C16" s="2"/>
      <c r="D16" s="2"/>
      <c r="E16" s="2"/>
      <c r="F16" s="2"/>
      <c r="G16" s="2"/>
    </row>
    <row r="17" ht="24" hidden="1" customHeight="1" spans="1:7">
      <c r="A17" s="5" t="s">
        <v>18</v>
      </c>
      <c r="B17" s="5" t="s">
        <v>19</v>
      </c>
      <c r="C17" s="5" t="s">
        <v>20</v>
      </c>
      <c r="D17" s="5" t="s">
        <v>21</v>
      </c>
      <c r="E17" s="5" t="s">
        <v>22</v>
      </c>
      <c r="F17" s="5" t="s">
        <v>23</v>
      </c>
      <c r="G17" s="5" t="s">
        <v>24</v>
      </c>
    </row>
    <row r="18" ht="24" hidden="1" customHeight="1" spans="1:7">
      <c r="A18" s="5">
        <v>1</v>
      </c>
      <c r="B18" s="5" t="s">
        <v>25</v>
      </c>
      <c r="C18" s="5" t="s">
        <v>26</v>
      </c>
      <c r="D18" s="8">
        <v>50</v>
      </c>
      <c r="E18" s="8">
        <v>149</v>
      </c>
      <c r="F18" s="8">
        <v>186</v>
      </c>
      <c r="G18" s="8">
        <v>13</v>
      </c>
    </row>
    <row r="19" ht="24" hidden="1" customHeight="1" spans="1:7">
      <c r="A19" s="5">
        <v>2</v>
      </c>
      <c r="B19" s="5" t="s">
        <v>27</v>
      </c>
      <c r="C19" s="5" t="s">
        <v>26</v>
      </c>
      <c r="D19" s="8">
        <v>772</v>
      </c>
      <c r="E19" s="8">
        <v>3387</v>
      </c>
      <c r="F19" s="8">
        <v>3328</v>
      </c>
      <c r="G19" s="8">
        <v>832</v>
      </c>
    </row>
    <row r="20" ht="24" hidden="1" customHeight="1" spans="1:7">
      <c r="A20" s="5">
        <v>3</v>
      </c>
      <c r="B20" s="5" t="s">
        <v>28</v>
      </c>
      <c r="C20" s="5" t="s">
        <v>26</v>
      </c>
      <c r="D20" s="8">
        <v>243</v>
      </c>
      <c r="E20" s="8">
        <v>606</v>
      </c>
      <c r="F20" s="8">
        <v>843</v>
      </c>
      <c r="G20" s="8">
        <v>6</v>
      </c>
    </row>
    <row r="21" ht="24" hidden="1" customHeight="1" spans="1:7">
      <c r="A21" s="5"/>
      <c r="B21" s="5" t="s">
        <v>29</v>
      </c>
      <c r="C21" s="5" t="s">
        <v>26</v>
      </c>
      <c r="D21" s="5">
        <f t="shared" ref="D21:G21" si="0">SUM(D18:D20)</f>
        <v>1065</v>
      </c>
      <c r="E21" s="5">
        <f t="shared" si="0"/>
        <v>4142</v>
      </c>
      <c r="F21" s="5">
        <f t="shared" si="0"/>
        <v>4357</v>
      </c>
      <c r="G21" s="5">
        <f t="shared" si="0"/>
        <v>851</v>
      </c>
    </row>
    <row r="22" hidden="1"/>
    <row r="23" ht="24" hidden="1" customHeight="1" spans="1:7">
      <c r="A23" s="2" t="s">
        <v>32</v>
      </c>
      <c r="B23" s="2"/>
      <c r="C23" s="2"/>
      <c r="D23" s="2"/>
      <c r="E23" s="2"/>
      <c r="F23" s="2"/>
      <c r="G23" s="2"/>
    </row>
    <row r="24" ht="24" hidden="1" customHeight="1" spans="1:7">
      <c r="A24" s="5" t="s">
        <v>18</v>
      </c>
      <c r="B24" s="5" t="s">
        <v>19</v>
      </c>
      <c r="C24" s="5" t="s">
        <v>20</v>
      </c>
      <c r="D24" s="5" t="s">
        <v>21</v>
      </c>
      <c r="E24" s="5" t="s">
        <v>22</v>
      </c>
      <c r="F24" s="5" t="s">
        <v>23</v>
      </c>
      <c r="G24" s="5" t="s">
        <v>24</v>
      </c>
    </row>
    <row r="25" ht="24" hidden="1" customHeight="1" spans="1:7">
      <c r="A25" s="5">
        <v>1</v>
      </c>
      <c r="B25" s="5" t="s">
        <v>25</v>
      </c>
      <c r="C25" s="5" t="s">
        <v>26</v>
      </c>
      <c r="D25" s="5">
        <v>13</v>
      </c>
      <c r="E25" s="5">
        <v>150</v>
      </c>
      <c r="F25" s="5">
        <v>98</v>
      </c>
      <c r="G25" s="5">
        <v>65</v>
      </c>
    </row>
    <row r="26" ht="24" hidden="1" customHeight="1" spans="1:7">
      <c r="A26" s="5">
        <v>2</v>
      </c>
      <c r="B26" s="5" t="s">
        <v>27</v>
      </c>
      <c r="C26" s="5" t="s">
        <v>26</v>
      </c>
      <c r="D26" s="5">
        <v>831</v>
      </c>
      <c r="E26" s="5">
        <v>2073</v>
      </c>
      <c r="F26" s="5">
        <v>2358</v>
      </c>
      <c r="G26" s="5">
        <v>547</v>
      </c>
    </row>
    <row r="27" ht="24" hidden="1" customHeight="1" spans="1:7">
      <c r="A27" s="5">
        <v>3</v>
      </c>
      <c r="B27" s="5" t="s">
        <v>28</v>
      </c>
      <c r="C27" s="5" t="s">
        <v>26</v>
      </c>
      <c r="D27" s="5">
        <v>7</v>
      </c>
      <c r="E27" s="5">
        <v>581</v>
      </c>
      <c r="F27" s="5">
        <v>476</v>
      </c>
      <c r="G27" s="5">
        <v>111</v>
      </c>
    </row>
    <row r="28" ht="24" hidden="1" customHeight="1" spans="1:7">
      <c r="A28" s="5"/>
      <c r="B28" s="5" t="s">
        <v>29</v>
      </c>
      <c r="C28" s="5" t="s">
        <v>26</v>
      </c>
      <c r="D28" s="5">
        <f t="shared" ref="D28:G28" si="1">SUM(D25:D27)</f>
        <v>851</v>
      </c>
      <c r="E28" s="5">
        <f t="shared" si="1"/>
        <v>2804</v>
      </c>
      <c r="F28" s="5">
        <f t="shared" si="1"/>
        <v>2932</v>
      </c>
      <c r="G28" s="5">
        <f t="shared" si="1"/>
        <v>723</v>
      </c>
    </row>
    <row r="29" hidden="1"/>
    <row r="30" ht="24" hidden="1" customHeight="1" spans="1:7">
      <c r="A30" s="2" t="s">
        <v>33</v>
      </c>
      <c r="B30" s="2"/>
      <c r="C30" s="2"/>
      <c r="D30" s="2"/>
      <c r="E30" s="2"/>
      <c r="F30" s="2"/>
      <c r="G30" s="2"/>
    </row>
    <row r="31" ht="24" hidden="1" customHeight="1" spans="1:7">
      <c r="A31" s="5" t="s">
        <v>18</v>
      </c>
      <c r="B31" s="5" t="s">
        <v>19</v>
      </c>
      <c r="C31" s="5" t="s">
        <v>20</v>
      </c>
      <c r="D31" s="5" t="s">
        <v>21</v>
      </c>
      <c r="E31" s="5" t="s">
        <v>22</v>
      </c>
      <c r="F31" s="5" t="s">
        <v>23</v>
      </c>
      <c r="G31" s="5" t="s">
        <v>24</v>
      </c>
    </row>
    <row r="32" ht="24" hidden="1" customHeight="1" spans="1:7">
      <c r="A32" s="5">
        <v>1</v>
      </c>
      <c r="B32" s="5" t="s">
        <v>25</v>
      </c>
      <c r="C32" s="5" t="s">
        <v>26</v>
      </c>
      <c r="D32" s="5">
        <v>65</v>
      </c>
      <c r="E32" s="5">
        <v>107</v>
      </c>
      <c r="F32" s="5">
        <v>128</v>
      </c>
      <c r="G32" s="5">
        <v>44</v>
      </c>
    </row>
    <row r="33" ht="24" hidden="1" customHeight="1" spans="1:7">
      <c r="A33" s="5">
        <v>2</v>
      </c>
      <c r="B33" s="5" t="s">
        <v>27</v>
      </c>
      <c r="C33" s="5" t="s">
        <v>26</v>
      </c>
      <c r="D33" s="5">
        <v>548</v>
      </c>
      <c r="E33" s="5">
        <v>1293</v>
      </c>
      <c r="F33" s="5">
        <v>1231</v>
      </c>
      <c r="G33" s="5">
        <v>610</v>
      </c>
    </row>
    <row r="34" ht="24" hidden="1" customHeight="1" spans="1:7">
      <c r="A34" s="5">
        <v>3</v>
      </c>
      <c r="B34" s="5" t="s">
        <v>28</v>
      </c>
      <c r="C34" s="5" t="s">
        <v>26</v>
      </c>
      <c r="D34" s="5">
        <v>112</v>
      </c>
      <c r="E34" s="5">
        <v>511</v>
      </c>
      <c r="F34" s="5">
        <v>560</v>
      </c>
      <c r="G34" s="5">
        <v>63</v>
      </c>
    </row>
    <row r="35" ht="24" hidden="1" customHeight="1" spans="1:7">
      <c r="A35" s="5"/>
      <c r="B35" s="5" t="s">
        <v>29</v>
      </c>
      <c r="C35" s="5" t="s">
        <v>26</v>
      </c>
      <c r="D35" s="5">
        <f t="shared" ref="D35:G35" si="2">SUM(D32:D34)</f>
        <v>725</v>
      </c>
      <c r="E35" s="5">
        <f t="shared" si="2"/>
        <v>1911</v>
      </c>
      <c r="F35" s="5">
        <f t="shared" si="2"/>
        <v>1919</v>
      </c>
      <c r="G35" s="5">
        <f t="shared" si="2"/>
        <v>717</v>
      </c>
    </row>
  </sheetData>
  <mergeCells count="5">
    <mergeCell ref="A1:G1"/>
    <mergeCell ref="A9:G9"/>
    <mergeCell ref="A16:G16"/>
    <mergeCell ref="A23:G23"/>
    <mergeCell ref="A30:G30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2"/>
  <sheetViews>
    <sheetView topLeftCell="A34" workbookViewId="0">
      <selection activeCell="A38" sqref="A38"/>
    </sheetView>
  </sheetViews>
  <sheetFormatPr defaultColWidth="9" defaultRowHeight="14.4" outlineLevelCol="5"/>
  <cols>
    <col min="1" max="1" width="23.75" customWidth="1"/>
    <col min="2" max="5" width="14.1296296296296" customWidth="1"/>
  </cols>
  <sheetData>
    <row r="1" ht="24" customHeight="1" spans="1:5">
      <c r="A1" s="7" t="s">
        <v>34</v>
      </c>
      <c r="B1" s="7"/>
      <c r="C1" s="7"/>
      <c r="D1" s="7"/>
      <c r="E1" s="7"/>
    </row>
    <row r="2" spans="1:6">
      <c r="A2" s="8" t="s">
        <v>1</v>
      </c>
      <c r="B2" s="8" t="s">
        <v>35</v>
      </c>
      <c r="C2" s="8" t="s">
        <v>36</v>
      </c>
      <c r="D2" s="8" t="s">
        <v>37</v>
      </c>
      <c r="E2" s="8" t="s">
        <v>38</v>
      </c>
      <c r="F2" t="s">
        <v>19</v>
      </c>
    </row>
    <row r="3" spans="1:6">
      <c r="A3" s="8" t="s">
        <v>39</v>
      </c>
      <c r="B3" s="8"/>
      <c r="C3" s="8">
        <v>2</v>
      </c>
      <c r="D3" s="8">
        <v>2</v>
      </c>
      <c r="E3" s="8"/>
      <c r="F3" t="s">
        <v>28</v>
      </c>
    </row>
    <row r="4" spans="1:6">
      <c r="A4" s="8" t="s">
        <v>40</v>
      </c>
      <c r="B4" s="8"/>
      <c r="C4" s="8">
        <v>2</v>
      </c>
      <c r="D4" s="8">
        <v>2</v>
      </c>
      <c r="E4" s="8"/>
      <c r="F4" t="s">
        <v>28</v>
      </c>
    </row>
    <row r="5" spans="1:6">
      <c r="A5" s="8" t="s">
        <v>41</v>
      </c>
      <c r="B5" s="8">
        <v>2</v>
      </c>
      <c r="C5" s="8">
        <v>1</v>
      </c>
      <c r="D5" s="8">
        <v>3</v>
      </c>
      <c r="E5" s="8"/>
      <c r="F5" t="s">
        <v>25</v>
      </c>
    </row>
    <row r="6" spans="1:6">
      <c r="A6" s="8" t="s">
        <v>42</v>
      </c>
      <c r="B6" s="8"/>
      <c r="C6" s="8">
        <v>324</v>
      </c>
      <c r="D6" s="8">
        <v>319</v>
      </c>
      <c r="E6" s="8">
        <v>5</v>
      </c>
      <c r="F6" t="s">
        <v>27</v>
      </c>
    </row>
    <row r="7" spans="1:6">
      <c r="A7" s="8" t="s">
        <v>43</v>
      </c>
      <c r="B7" s="8"/>
      <c r="C7" s="8">
        <v>58</v>
      </c>
      <c r="D7" s="8">
        <v>56</v>
      </c>
      <c r="E7" s="8">
        <v>2</v>
      </c>
      <c r="F7" t="s">
        <v>28</v>
      </c>
    </row>
    <row r="8" spans="1:6">
      <c r="A8" s="8" t="s">
        <v>44</v>
      </c>
      <c r="B8" s="8"/>
      <c r="C8" s="8">
        <v>35</v>
      </c>
      <c r="D8" s="8">
        <v>35</v>
      </c>
      <c r="E8" s="8"/>
      <c r="F8" t="s">
        <v>28</v>
      </c>
    </row>
    <row r="9" spans="1:6">
      <c r="A9" s="8" t="s">
        <v>45</v>
      </c>
      <c r="B9" s="8"/>
      <c r="C9" s="8">
        <v>37</v>
      </c>
      <c r="D9" s="8">
        <v>37</v>
      </c>
      <c r="E9" s="8"/>
      <c r="F9" t="s">
        <v>28</v>
      </c>
    </row>
    <row r="10" spans="1:6">
      <c r="A10" s="8" t="s">
        <v>46</v>
      </c>
      <c r="B10" s="8"/>
      <c r="C10" s="8"/>
      <c r="D10" s="8"/>
      <c r="E10" s="8"/>
      <c r="F10" t="s">
        <v>28</v>
      </c>
    </row>
    <row r="11" spans="1:6">
      <c r="A11" s="8" t="s">
        <v>47</v>
      </c>
      <c r="B11" s="8"/>
      <c r="C11" s="8">
        <v>269</v>
      </c>
      <c r="D11" s="8">
        <v>269</v>
      </c>
      <c r="E11" s="8"/>
      <c r="F11" t="s">
        <v>28</v>
      </c>
    </row>
    <row r="12" spans="1:6">
      <c r="A12" s="8" t="s">
        <v>48</v>
      </c>
      <c r="B12" s="8"/>
      <c r="C12" s="8">
        <v>352</v>
      </c>
      <c r="D12" s="8">
        <v>352</v>
      </c>
      <c r="E12" s="8"/>
      <c r="F12" t="s">
        <v>28</v>
      </c>
    </row>
    <row r="13" spans="1:6">
      <c r="A13" s="8" t="s">
        <v>49</v>
      </c>
      <c r="B13" s="8"/>
      <c r="C13" s="8">
        <v>4</v>
      </c>
      <c r="D13" s="8">
        <v>4</v>
      </c>
      <c r="E13" s="8"/>
      <c r="F13" t="s">
        <v>28</v>
      </c>
    </row>
    <row r="14" spans="1:6">
      <c r="A14" s="8" t="s">
        <v>50</v>
      </c>
      <c r="B14" s="8"/>
      <c r="C14" s="8">
        <v>1</v>
      </c>
      <c r="D14" s="8">
        <v>1</v>
      </c>
      <c r="E14" s="8"/>
      <c r="F14" t="s">
        <v>28</v>
      </c>
    </row>
    <row r="15" spans="1:6">
      <c r="A15" s="8" t="s">
        <v>51</v>
      </c>
      <c r="B15" s="8">
        <v>25</v>
      </c>
      <c r="C15" s="8">
        <v>453</v>
      </c>
      <c r="D15" s="8">
        <v>437</v>
      </c>
      <c r="E15" s="8">
        <v>41</v>
      </c>
      <c r="F15" t="s">
        <v>27</v>
      </c>
    </row>
    <row r="16" spans="1:6">
      <c r="A16" s="8" t="s">
        <v>52</v>
      </c>
      <c r="B16" s="8">
        <v>2</v>
      </c>
      <c r="C16" s="8">
        <v>83</v>
      </c>
      <c r="D16" s="8">
        <v>80</v>
      </c>
      <c r="E16" s="8">
        <v>5</v>
      </c>
      <c r="F16" t="s">
        <v>27</v>
      </c>
    </row>
    <row r="17" spans="1:6">
      <c r="A17" s="8" t="s">
        <v>53</v>
      </c>
      <c r="B17" s="8">
        <v>173</v>
      </c>
      <c r="C17" s="8">
        <v>6364</v>
      </c>
      <c r="D17" s="8">
        <v>5794</v>
      </c>
      <c r="E17" s="8">
        <v>743</v>
      </c>
      <c r="F17" t="s">
        <v>27</v>
      </c>
    </row>
    <row r="18" spans="1:6">
      <c r="A18" s="8" t="s">
        <v>54</v>
      </c>
      <c r="B18" s="8"/>
      <c r="C18" s="8">
        <v>2</v>
      </c>
      <c r="D18" s="8">
        <v>2</v>
      </c>
      <c r="E18" s="8"/>
      <c r="F18" t="s">
        <v>28</v>
      </c>
    </row>
    <row r="19" spans="1:6">
      <c r="A19" s="8" t="s">
        <v>55</v>
      </c>
      <c r="B19" s="8"/>
      <c r="C19" s="8">
        <v>11</v>
      </c>
      <c r="D19" s="8">
        <v>10</v>
      </c>
      <c r="E19" s="8">
        <v>1</v>
      </c>
      <c r="F19" t="s">
        <v>28</v>
      </c>
    </row>
    <row r="20" spans="1:6">
      <c r="A20" s="8" t="s">
        <v>56</v>
      </c>
      <c r="B20" s="8"/>
      <c r="C20" s="8">
        <v>5625</v>
      </c>
      <c r="D20" s="8">
        <v>5625</v>
      </c>
      <c r="E20" s="8"/>
      <c r="F20" t="s">
        <v>28</v>
      </c>
    </row>
    <row r="21" spans="1:6">
      <c r="A21" s="8" t="s">
        <v>57</v>
      </c>
      <c r="B21" s="8"/>
      <c r="C21" s="8">
        <v>675</v>
      </c>
      <c r="D21" s="8">
        <v>673</v>
      </c>
      <c r="E21" s="8">
        <v>2</v>
      </c>
      <c r="F21" t="s">
        <v>28</v>
      </c>
    </row>
    <row r="22" spans="1:6">
      <c r="A22" s="8" t="s">
        <v>58</v>
      </c>
      <c r="B22" s="8"/>
      <c r="C22" s="8">
        <v>798</v>
      </c>
      <c r="D22" s="8">
        <v>798</v>
      </c>
      <c r="E22" s="8"/>
      <c r="F22" t="s">
        <v>28</v>
      </c>
    </row>
    <row r="23" spans="1:6">
      <c r="A23" s="8" t="s">
        <v>59</v>
      </c>
      <c r="B23" s="8"/>
      <c r="C23" s="8">
        <v>71</v>
      </c>
      <c r="D23" s="8">
        <v>70</v>
      </c>
      <c r="E23" s="8">
        <v>1</v>
      </c>
      <c r="F23" t="s">
        <v>28</v>
      </c>
    </row>
    <row r="24" spans="1:6">
      <c r="A24" s="8" t="s">
        <v>60</v>
      </c>
      <c r="B24" s="8">
        <v>3</v>
      </c>
      <c r="C24" s="8">
        <v>9</v>
      </c>
      <c r="D24" s="8">
        <v>12</v>
      </c>
      <c r="E24" s="8"/>
      <c r="F24" t="s">
        <v>28</v>
      </c>
    </row>
    <row r="25" spans="1:6">
      <c r="A25" s="8" t="s">
        <v>61</v>
      </c>
      <c r="B25" s="8"/>
      <c r="C25" s="8">
        <v>18</v>
      </c>
      <c r="D25" s="8">
        <v>18</v>
      </c>
      <c r="E25" s="8"/>
      <c r="F25" t="s">
        <v>25</v>
      </c>
    </row>
    <row r="26" spans="1:6">
      <c r="A26" s="8" t="s">
        <v>62</v>
      </c>
      <c r="B26" s="8"/>
      <c r="C26" s="8">
        <v>1</v>
      </c>
      <c r="D26" s="8">
        <v>1</v>
      </c>
      <c r="E26" s="8"/>
      <c r="F26" t="s">
        <v>25</v>
      </c>
    </row>
    <row r="27" spans="1:6">
      <c r="A27" s="8" t="s">
        <v>63</v>
      </c>
      <c r="B27" s="8"/>
      <c r="C27" s="8">
        <v>9</v>
      </c>
      <c r="D27" s="8">
        <v>8</v>
      </c>
      <c r="E27" s="8">
        <v>1</v>
      </c>
      <c r="F27" t="s">
        <v>25</v>
      </c>
    </row>
    <row r="28" spans="1:6">
      <c r="A28" s="8" t="s">
        <v>64</v>
      </c>
      <c r="B28" s="8"/>
      <c r="C28" s="8">
        <v>18</v>
      </c>
      <c r="D28" s="8">
        <v>18</v>
      </c>
      <c r="E28" s="8"/>
      <c r="F28" t="s">
        <v>25</v>
      </c>
    </row>
    <row r="29" spans="1:6">
      <c r="A29" s="8" t="s">
        <v>65</v>
      </c>
      <c r="B29" s="8">
        <v>8</v>
      </c>
      <c r="C29" s="8">
        <v>455</v>
      </c>
      <c r="D29" s="8">
        <v>454</v>
      </c>
      <c r="E29" s="8">
        <v>9</v>
      </c>
      <c r="F29" t="s">
        <v>25</v>
      </c>
    </row>
    <row r="30" spans="1:6">
      <c r="A30" s="8" t="s">
        <v>66</v>
      </c>
      <c r="B30" s="8"/>
      <c r="C30" s="8">
        <v>25</v>
      </c>
      <c r="D30" s="8">
        <v>25</v>
      </c>
      <c r="E30" s="8"/>
      <c r="F30" t="s">
        <v>25</v>
      </c>
    </row>
    <row r="31" spans="1:6">
      <c r="A31" s="8" t="s">
        <v>67</v>
      </c>
      <c r="B31" s="8"/>
      <c r="C31" s="8"/>
      <c r="D31" s="8"/>
      <c r="E31" s="8"/>
      <c r="F31" t="s">
        <v>27</v>
      </c>
    </row>
    <row r="32" spans="1:6">
      <c r="A32" s="8" t="s">
        <v>68</v>
      </c>
      <c r="B32" s="8"/>
      <c r="C32" s="8">
        <v>4</v>
      </c>
      <c r="D32" s="8">
        <v>2</v>
      </c>
      <c r="E32" s="8">
        <v>2</v>
      </c>
      <c r="F32" t="s">
        <v>28</v>
      </c>
    </row>
    <row r="33" spans="1:6">
      <c r="A33" s="8" t="s">
        <v>69</v>
      </c>
      <c r="B33" s="8"/>
      <c r="C33" s="8">
        <v>3</v>
      </c>
      <c r="D33" s="8">
        <v>3</v>
      </c>
      <c r="E33" s="8"/>
      <c r="F33" t="s">
        <v>28</v>
      </c>
    </row>
    <row r="34" spans="1:6">
      <c r="A34" s="8" t="s">
        <v>70</v>
      </c>
      <c r="B34" s="8"/>
      <c r="C34" s="8">
        <v>1</v>
      </c>
      <c r="D34" s="8">
        <v>1</v>
      </c>
      <c r="E34" s="8"/>
      <c r="F34" t="s">
        <v>28</v>
      </c>
    </row>
    <row r="35" spans="1:6">
      <c r="A35" s="8" t="s">
        <v>71</v>
      </c>
      <c r="B35" s="8"/>
      <c r="C35" s="8">
        <v>12</v>
      </c>
      <c r="D35" s="8">
        <v>11</v>
      </c>
      <c r="E35" s="8">
        <v>1</v>
      </c>
      <c r="F35" t="s">
        <v>28</v>
      </c>
    </row>
    <row r="36" spans="1:6">
      <c r="A36" s="8" t="s">
        <v>72</v>
      </c>
      <c r="B36" s="8"/>
      <c r="C36" s="8">
        <v>47</v>
      </c>
      <c r="D36" s="8">
        <v>46</v>
      </c>
      <c r="E36" s="8">
        <v>1</v>
      </c>
      <c r="F36" t="s">
        <v>28</v>
      </c>
    </row>
    <row r="37" spans="1:6">
      <c r="A37" s="8" t="s">
        <v>73</v>
      </c>
      <c r="B37" s="8"/>
      <c r="C37" s="8">
        <v>11</v>
      </c>
      <c r="D37" s="8">
        <v>11</v>
      </c>
      <c r="E37" s="8"/>
      <c r="F37" t="s">
        <v>28</v>
      </c>
    </row>
    <row r="38" spans="1:6">
      <c r="A38" s="8" t="s">
        <v>74</v>
      </c>
      <c r="B38" s="8"/>
      <c r="C38" s="8">
        <v>1</v>
      </c>
      <c r="D38" s="8">
        <v>1</v>
      </c>
      <c r="E38" s="8"/>
      <c r="F38" t="s">
        <v>28</v>
      </c>
    </row>
    <row r="39" spans="1:6">
      <c r="A39" s="8" t="s">
        <v>75</v>
      </c>
      <c r="B39" s="8"/>
      <c r="C39" s="8">
        <v>19</v>
      </c>
      <c r="D39" s="8">
        <v>19</v>
      </c>
      <c r="E39" s="8"/>
      <c r="F39" t="s">
        <v>25</v>
      </c>
    </row>
    <row r="40" spans="1:6">
      <c r="A40" s="8" t="s">
        <v>76</v>
      </c>
      <c r="B40" s="8">
        <v>2</v>
      </c>
      <c r="C40" s="8">
        <v>49</v>
      </c>
      <c r="D40" s="8">
        <v>50</v>
      </c>
      <c r="E40" s="8">
        <v>1</v>
      </c>
      <c r="F40" t="s">
        <v>27</v>
      </c>
    </row>
    <row r="41" spans="1:6">
      <c r="A41" s="8" t="s">
        <v>77</v>
      </c>
      <c r="B41" s="8"/>
      <c r="C41" s="8">
        <v>66</v>
      </c>
      <c r="D41" s="8">
        <v>66</v>
      </c>
      <c r="E41" s="8"/>
      <c r="F41" t="s">
        <v>28</v>
      </c>
    </row>
    <row r="42" spans="1:6">
      <c r="A42" s="8" t="s">
        <v>78</v>
      </c>
      <c r="B42" s="8">
        <v>1</v>
      </c>
      <c r="C42" s="8">
        <v>33</v>
      </c>
      <c r="D42" s="8">
        <v>33</v>
      </c>
      <c r="E42" s="8">
        <v>1</v>
      </c>
      <c r="F42" t="s">
        <v>25</v>
      </c>
    </row>
    <row r="43" spans="1:6">
      <c r="A43" s="8" t="s">
        <v>79</v>
      </c>
      <c r="B43" s="8"/>
      <c r="C43" s="8">
        <v>1</v>
      </c>
      <c r="D43" s="8">
        <v>1</v>
      </c>
      <c r="E43" s="8"/>
      <c r="F43" t="s">
        <v>25</v>
      </c>
    </row>
    <row r="44" spans="1:6">
      <c r="A44" s="8" t="s">
        <v>80</v>
      </c>
      <c r="B44" s="8">
        <v>100</v>
      </c>
      <c r="C44" s="8">
        <v>1875</v>
      </c>
      <c r="D44" s="8">
        <v>1770</v>
      </c>
      <c r="E44" s="8">
        <v>205</v>
      </c>
      <c r="F44" t="s">
        <v>27</v>
      </c>
    </row>
    <row r="45" spans="1:6">
      <c r="A45" s="8" t="s">
        <v>81</v>
      </c>
      <c r="B45" s="8"/>
      <c r="C45" s="8">
        <v>20</v>
      </c>
      <c r="D45" s="8">
        <v>20</v>
      </c>
      <c r="E45" s="8"/>
      <c r="F45" t="s">
        <v>28</v>
      </c>
    </row>
    <row r="46" spans="1:6">
      <c r="A46" s="8" t="s">
        <v>82</v>
      </c>
      <c r="B46" s="8"/>
      <c r="C46" s="8">
        <v>2</v>
      </c>
      <c r="D46" s="8">
        <v>2</v>
      </c>
      <c r="E46" s="8"/>
      <c r="F46" t="s">
        <v>28</v>
      </c>
    </row>
    <row r="47" spans="1:6">
      <c r="A47" s="8" t="s">
        <v>83</v>
      </c>
      <c r="B47" s="8">
        <v>1</v>
      </c>
      <c r="C47" s="8">
        <v>47</v>
      </c>
      <c r="D47" s="8">
        <v>48</v>
      </c>
      <c r="E47" s="8"/>
      <c r="F47" t="s">
        <v>28</v>
      </c>
    </row>
    <row r="48" spans="1:6">
      <c r="A48" s="8" t="s">
        <v>84</v>
      </c>
      <c r="B48" s="8"/>
      <c r="C48" s="8">
        <v>4</v>
      </c>
      <c r="D48" s="8">
        <v>4</v>
      </c>
      <c r="E48" s="8"/>
      <c r="F48" t="s">
        <v>25</v>
      </c>
    </row>
    <row r="49" spans="1:6">
      <c r="A49" s="8" t="s">
        <v>85</v>
      </c>
      <c r="B49" s="8"/>
      <c r="C49" s="8">
        <v>129</v>
      </c>
      <c r="D49" s="8">
        <v>125</v>
      </c>
      <c r="E49" s="8">
        <v>4</v>
      </c>
      <c r="F49" t="s">
        <v>25</v>
      </c>
    </row>
    <row r="50" spans="1:6">
      <c r="A50" s="8" t="s">
        <v>86</v>
      </c>
      <c r="B50" s="8">
        <v>2</v>
      </c>
      <c r="C50" s="8">
        <v>59</v>
      </c>
      <c r="D50" s="8">
        <v>60</v>
      </c>
      <c r="E50" s="8">
        <v>1</v>
      </c>
      <c r="F50" t="s">
        <v>25</v>
      </c>
    </row>
    <row r="51" spans="1:6">
      <c r="A51" s="8" t="s">
        <v>87</v>
      </c>
      <c r="B51" s="8">
        <v>6</v>
      </c>
      <c r="C51" s="8">
        <v>342</v>
      </c>
      <c r="D51" s="8">
        <v>336</v>
      </c>
      <c r="E51" s="8">
        <v>12</v>
      </c>
      <c r="F51" t="s">
        <v>27</v>
      </c>
    </row>
    <row r="52" spans="1:6">
      <c r="A52" s="8" t="s">
        <v>88</v>
      </c>
      <c r="B52" s="8"/>
      <c r="C52" s="8">
        <v>1</v>
      </c>
      <c r="D52" s="8">
        <v>1</v>
      </c>
      <c r="E52" s="8"/>
      <c r="F52" t="s">
        <v>28</v>
      </c>
    </row>
    <row r="53" spans="1:6">
      <c r="A53" s="8" t="s">
        <v>89</v>
      </c>
      <c r="B53" s="8">
        <v>1</v>
      </c>
      <c r="C53" s="8">
        <v>20</v>
      </c>
      <c r="D53" s="8">
        <v>20</v>
      </c>
      <c r="E53" s="8">
        <v>1</v>
      </c>
      <c r="F53" t="s">
        <v>28</v>
      </c>
    </row>
    <row r="54" spans="1:6">
      <c r="A54" s="8" t="s">
        <v>90</v>
      </c>
      <c r="B54" s="8">
        <v>1</v>
      </c>
      <c r="C54" s="8">
        <v>15</v>
      </c>
      <c r="D54" s="8">
        <v>16</v>
      </c>
      <c r="E54" s="8"/>
      <c r="F54" t="s">
        <v>28</v>
      </c>
    </row>
    <row r="55" spans="1:6">
      <c r="A55" s="8" t="s">
        <v>91</v>
      </c>
      <c r="B55" s="8"/>
      <c r="C55" s="8">
        <v>19</v>
      </c>
      <c r="D55" s="8">
        <v>19</v>
      </c>
      <c r="E55" s="8"/>
      <c r="F55" t="s">
        <v>28</v>
      </c>
    </row>
    <row r="56" spans="1:6">
      <c r="A56" s="8" t="s">
        <v>92</v>
      </c>
      <c r="B56" s="8"/>
      <c r="C56" s="8">
        <v>8</v>
      </c>
      <c r="D56" s="8">
        <v>8</v>
      </c>
      <c r="E56" s="8"/>
      <c r="F56" t="s">
        <v>28</v>
      </c>
    </row>
    <row r="57" spans="1:6">
      <c r="A57" s="8" t="s">
        <v>93</v>
      </c>
      <c r="B57" s="8"/>
      <c r="C57" s="8">
        <v>8</v>
      </c>
      <c r="D57" s="8">
        <v>8</v>
      </c>
      <c r="E57" s="8"/>
      <c r="F57" t="s">
        <v>25</v>
      </c>
    </row>
    <row r="58" spans="1:6">
      <c r="A58" s="8" t="s">
        <v>94</v>
      </c>
      <c r="B58" s="8">
        <v>2</v>
      </c>
      <c r="C58" s="8">
        <v>121</v>
      </c>
      <c r="D58" s="8">
        <v>123</v>
      </c>
      <c r="E58" s="8"/>
      <c r="F58" t="s">
        <v>25</v>
      </c>
    </row>
    <row r="59" spans="1:6">
      <c r="A59" s="8" t="s">
        <v>95</v>
      </c>
      <c r="B59" s="8"/>
      <c r="C59" s="8">
        <v>53</v>
      </c>
      <c r="D59" s="8">
        <v>52</v>
      </c>
      <c r="E59" s="8">
        <v>1</v>
      </c>
      <c r="F59" t="s">
        <v>28</v>
      </c>
    </row>
    <row r="60" spans="1:6">
      <c r="A60" s="8" t="s">
        <v>96</v>
      </c>
      <c r="B60" s="8"/>
      <c r="C60" s="8">
        <v>2</v>
      </c>
      <c r="D60" s="8">
        <v>2</v>
      </c>
      <c r="E60" s="8"/>
      <c r="F60" t="s">
        <v>28</v>
      </c>
    </row>
    <row r="61" spans="1:5">
      <c r="A61" s="8"/>
      <c r="B61" s="8"/>
      <c r="C61" s="8"/>
      <c r="D61" s="8"/>
      <c r="E61" s="8"/>
    </row>
    <row r="62" spans="1:5">
      <c r="A62" s="8" t="s">
        <v>29</v>
      </c>
      <c r="B62" s="8">
        <v>329</v>
      </c>
      <c r="C62" s="8">
        <v>18674</v>
      </c>
      <c r="D62" s="8">
        <v>17963</v>
      </c>
      <c r="E62" s="8">
        <v>1040</v>
      </c>
    </row>
  </sheetData>
  <autoFilter ref="A2:F60">
    <extLst/>
  </autoFilter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2"/>
  <sheetViews>
    <sheetView tabSelected="1" topLeftCell="A7" workbookViewId="0">
      <selection activeCell="A17" sqref="$A17:$XFD82"/>
    </sheetView>
  </sheetViews>
  <sheetFormatPr defaultColWidth="9" defaultRowHeight="14.4"/>
  <cols>
    <col min="2" max="2" width="18" customWidth="1"/>
    <col min="3" max="3" width="14.3333333333333" customWidth="1"/>
    <col min="4" max="7" width="18" customWidth="1"/>
  </cols>
  <sheetData>
    <row r="1" ht="31" customHeight="1" spans="1:9">
      <c r="A1" s="2" t="s">
        <v>97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18</v>
      </c>
      <c r="B2" s="4" t="s">
        <v>1</v>
      </c>
      <c r="C2" s="4" t="s">
        <v>2</v>
      </c>
      <c r="D2" s="4" t="s">
        <v>21</v>
      </c>
      <c r="E2" s="4" t="s">
        <v>98</v>
      </c>
      <c r="F2" s="4" t="s">
        <v>99</v>
      </c>
      <c r="G2" s="3" t="s">
        <v>100</v>
      </c>
      <c r="H2" s="4" t="s">
        <v>24</v>
      </c>
      <c r="I2" s="3" t="s">
        <v>101</v>
      </c>
    </row>
    <row r="3" ht="27" customHeight="1" spans="1:9">
      <c r="A3" s="5">
        <v>1</v>
      </c>
      <c r="B3" s="5" t="s">
        <v>102</v>
      </c>
      <c r="C3" s="5" t="s">
        <v>8</v>
      </c>
      <c r="D3" s="5">
        <f>D20+D36+D52+D68</f>
        <v>6.8</v>
      </c>
      <c r="E3" s="5">
        <f>E20+E36+E52+E68</f>
        <v>28.79</v>
      </c>
      <c r="F3" s="5">
        <f t="shared" ref="F3:F15" si="0">F20+F36+F52+F68</f>
        <v>31.67</v>
      </c>
      <c r="G3" s="4" t="s">
        <v>103</v>
      </c>
      <c r="H3" s="5">
        <f>H20+H36+H52+H68</f>
        <v>3.92</v>
      </c>
      <c r="I3" s="5"/>
    </row>
    <row r="4" ht="27" customHeight="1" spans="1:9">
      <c r="A4" s="5">
        <v>2</v>
      </c>
      <c r="B4" s="5" t="s">
        <v>104</v>
      </c>
      <c r="C4" s="5" t="s">
        <v>8</v>
      </c>
      <c r="D4" s="5">
        <f t="shared" ref="D4:D15" si="1">D21+D37+D53+D69</f>
        <v>1970.37</v>
      </c>
      <c r="E4" s="5">
        <f t="shared" ref="E3:E15" si="2">E21+E37+E53+E69</f>
        <v>16279.04</v>
      </c>
      <c r="F4" s="5">
        <f t="shared" si="0"/>
        <v>16587.05</v>
      </c>
      <c r="G4" s="4" t="s">
        <v>103</v>
      </c>
      <c r="H4" s="5">
        <f t="shared" ref="H4:H15" si="3">H21+H37+H53+H69</f>
        <v>1662.36</v>
      </c>
      <c r="I4" s="5"/>
    </row>
    <row r="5" ht="27" customHeight="1" spans="1:9">
      <c r="A5" s="5">
        <v>3</v>
      </c>
      <c r="B5" s="5" t="s">
        <v>105</v>
      </c>
      <c r="C5" s="5" t="s">
        <v>8</v>
      </c>
      <c r="D5" s="5">
        <f t="shared" si="1"/>
        <v>176.28</v>
      </c>
      <c r="E5" s="5">
        <f t="shared" si="2"/>
        <v>610.26</v>
      </c>
      <c r="F5" s="5">
        <f t="shared" si="0"/>
        <v>501.43</v>
      </c>
      <c r="G5" s="4" t="s">
        <v>103</v>
      </c>
      <c r="H5" s="5">
        <f t="shared" si="3"/>
        <v>285.11</v>
      </c>
      <c r="I5" s="5"/>
    </row>
    <row r="6" ht="27" customHeight="1" spans="1:9">
      <c r="A6" s="5">
        <v>4</v>
      </c>
      <c r="B6" s="5" t="s">
        <v>106</v>
      </c>
      <c r="C6" s="5" t="s">
        <v>11</v>
      </c>
      <c r="D6" s="5">
        <f t="shared" si="1"/>
        <v>4190</v>
      </c>
      <c r="E6" s="5">
        <f t="shared" si="2"/>
        <v>48970</v>
      </c>
      <c r="F6" s="5">
        <f t="shared" si="0"/>
        <v>48751</v>
      </c>
      <c r="G6" s="4" t="s">
        <v>103</v>
      </c>
      <c r="H6" s="5">
        <f t="shared" si="3"/>
        <v>4409</v>
      </c>
      <c r="I6" s="5"/>
    </row>
    <row r="7" ht="27" customHeight="1" spans="1:9">
      <c r="A7" s="5">
        <v>5</v>
      </c>
      <c r="B7" s="5" t="s">
        <v>12</v>
      </c>
      <c r="C7" s="5" t="s">
        <v>11</v>
      </c>
      <c r="D7" s="5">
        <f t="shared" si="1"/>
        <v>219</v>
      </c>
      <c r="E7" s="5">
        <f t="shared" si="2"/>
        <v>35487</v>
      </c>
      <c r="F7" s="5">
        <f t="shared" si="0"/>
        <v>35706</v>
      </c>
      <c r="G7" s="4" t="s">
        <v>103</v>
      </c>
      <c r="H7" s="5">
        <f t="shared" si="3"/>
        <v>0</v>
      </c>
      <c r="I7" s="5"/>
    </row>
    <row r="8" ht="27" customHeight="1" spans="1:9">
      <c r="A8" s="5">
        <v>6</v>
      </c>
      <c r="B8" s="5" t="s">
        <v>107</v>
      </c>
      <c r="C8" s="5" t="s">
        <v>8</v>
      </c>
      <c r="D8" s="5">
        <f t="shared" si="1"/>
        <v>101.65</v>
      </c>
      <c r="E8" s="5">
        <f t="shared" si="2"/>
        <v>349.08</v>
      </c>
      <c r="F8" s="5">
        <f t="shared" si="0"/>
        <v>340.81</v>
      </c>
      <c r="G8" s="4" t="s">
        <v>103</v>
      </c>
      <c r="H8" s="5">
        <f t="shared" si="3"/>
        <v>109.92</v>
      </c>
      <c r="I8" s="5"/>
    </row>
    <row r="9" ht="27" customHeight="1" spans="1:9">
      <c r="A9" s="5">
        <v>7</v>
      </c>
      <c r="B9" s="5" t="s">
        <v>108</v>
      </c>
      <c r="C9" s="5" t="s">
        <v>8</v>
      </c>
      <c r="D9" s="5">
        <f t="shared" si="1"/>
        <v>62.89</v>
      </c>
      <c r="E9" s="5">
        <f t="shared" si="2"/>
        <v>244.81</v>
      </c>
      <c r="F9" s="5">
        <f t="shared" si="0"/>
        <v>217.66</v>
      </c>
      <c r="G9" s="4" t="s">
        <v>103</v>
      </c>
      <c r="H9" s="5">
        <f t="shared" si="3"/>
        <v>90.04</v>
      </c>
      <c r="I9" s="5"/>
    </row>
    <row r="10" ht="27" customHeight="1" spans="1:9">
      <c r="A10" s="5">
        <v>8</v>
      </c>
      <c r="B10" s="5" t="s">
        <v>109</v>
      </c>
      <c r="C10" s="5" t="s">
        <v>8</v>
      </c>
      <c r="D10" s="5">
        <f t="shared" si="1"/>
        <v>20.37</v>
      </c>
      <c r="E10" s="5">
        <f t="shared" si="2"/>
        <v>48.94</v>
      </c>
      <c r="F10" s="5">
        <f t="shared" si="0"/>
        <v>47.6</v>
      </c>
      <c r="G10" s="4" t="s">
        <v>103</v>
      </c>
      <c r="H10" s="5">
        <f t="shared" si="3"/>
        <v>21.71</v>
      </c>
      <c r="I10" s="5"/>
    </row>
    <row r="11" ht="27" customHeight="1" spans="1:9">
      <c r="A11" s="5">
        <v>9</v>
      </c>
      <c r="B11" s="5" t="s">
        <v>16</v>
      </c>
      <c r="C11" s="5" t="s">
        <v>8</v>
      </c>
      <c r="D11" s="5">
        <f t="shared" si="1"/>
        <v>44.01</v>
      </c>
      <c r="E11" s="5">
        <f t="shared" si="2"/>
        <v>318.38</v>
      </c>
      <c r="F11" s="5">
        <f t="shared" si="0"/>
        <v>319.1</v>
      </c>
      <c r="G11" s="4" t="s">
        <v>103</v>
      </c>
      <c r="H11" s="5">
        <f t="shared" si="3"/>
        <v>43.29</v>
      </c>
      <c r="I11" s="5"/>
    </row>
    <row r="12" ht="22" customHeight="1" spans="1:9">
      <c r="A12" s="5">
        <v>10</v>
      </c>
      <c r="B12" s="5" t="s">
        <v>110</v>
      </c>
      <c r="C12" s="4" t="s">
        <v>8</v>
      </c>
      <c r="D12" s="5">
        <f t="shared" si="1"/>
        <v>21.6</v>
      </c>
      <c r="E12" s="5">
        <f t="shared" si="2"/>
        <v>192.6</v>
      </c>
      <c r="F12" s="5">
        <f t="shared" si="0"/>
        <v>183.54</v>
      </c>
      <c r="G12" s="4" t="s">
        <v>111</v>
      </c>
      <c r="H12" s="5">
        <f t="shared" si="3"/>
        <v>31.34</v>
      </c>
      <c r="I12" s="5" t="s">
        <v>112</v>
      </c>
    </row>
    <row r="13" ht="22" customHeight="1" spans="1:9">
      <c r="A13" s="5">
        <v>11</v>
      </c>
      <c r="B13" s="5" t="s">
        <v>113</v>
      </c>
      <c r="C13" s="4" t="s">
        <v>8</v>
      </c>
      <c r="D13" s="5">
        <f t="shared" si="1"/>
        <v>10.88</v>
      </c>
      <c r="E13" s="5">
        <f t="shared" si="2"/>
        <v>44.42</v>
      </c>
      <c r="F13" s="5">
        <f t="shared" si="0"/>
        <v>46.92</v>
      </c>
      <c r="G13" s="4" t="s">
        <v>114</v>
      </c>
      <c r="H13" s="5">
        <f t="shared" si="3"/>
        <v>8.38</v>
      </c>
      <c r="I13" s="5" t="s">
        <v>112</v>
      </c>
    </row>
    <row r="14" ht="22" customHeight="1" spans="1:9">
      <c r="A14" s="5">
        <v>12</v>
      </c>
      <c r="B14" s="5" t="s">
        <v>115</v>
      </c>
      <c r="C14" s="4" t="s">
        <v>8</v>
      </c>
      <c r="D14" s="5">
        <f t="shared" si="1"/>
        <v>8.883</v>
      </c>
      <c r="E14" s="5">
        <f t="shared" si="2"/>
        <v>13.61</v>
      </c>
      <c r="F14" s="5">
        <f t="shared" si="0"/>
        <v>10.69</v>
      </c>
      <c r="G14" s="4" t="s">
        <v>111</v>
      </c>
      <c r="H14" s="5">
        <f t="shared" si="3"/>
        <v>11.71</v>
      </c>
      <c r="I14" s="5" t="s">
        <v>112</v>
      </c>
    </row>
    <row r="15" ht="22" customHeight="1" spans="1:9">
      <c r="A15" s="5">
        <v>13</v>
      </c>
      <c r="B15" s="5" t="s">
        <v>116</v>
      </c>
      <c r="C15" s="4" t="s">
        <v>8</v>
      </c>
      <c r="D15" s="5">
        <f t="shared" si="1"/>
        <v>9.58</v>
      </c>
      <c r="E15" s="5">
        <f t="shared" si="2"/>
        <v>21.455</v>
      </c>
      <c r="F15" s="5">
        <f t="shared" si="0"/>
        <v>20.87</v>
      </c>
      <c r="G15" s="4" t="s">
        <v>114</v>
      </c>
      <c r="H15" s="5">
        <f t="shared" si="3"/>
        <v>10.14</v>
      </c>
      <c r="I15" s="5" t="s">
        <v>112</v>
      </c>
    </row>
    <row r="17" hidden="1"/>
    <row r="18" ht="31" hidden="1" customHeight="1" spans="1:9">
      <c r="A18" s="2" t="s">
        <v>117</v>
      </c>
      <c r="B18" s="2"/>
      <c r="C18" s="2"/>
      <c r="D18" s="2"/>
      <c r="E18" s="2"/>
      <c r="F18" s="2"/>
      <c r="G18" s="2"/>
      <c r="H18" s="2"/>
      <c r="I18" s="2"/>
    </row>
    <row r="19" s="1" customFormat="1" ht="15.6" hidden="1" spans="1:9">
      <c r="A19" s="3" t="s">
        <v>18</v>
      </c>
      <c r="B19" s="4" t="s">
        <v>1</v>
      </c>
      <c r="C19" s="4" t="s">
        <v>2</v>
      </c>
      <c r="D19" s="4" t="s">
        <v>21</v>
      </c>
      <c r="E19" s="4" t="s">
        <v>98</v>
      </c>
      <c r="F19" s="4" t="s">
        <v>99</v>
      </c>
      <c r="G19" s="3" t="s">
        <v>100</v>
      </c>
      <c r="H19" s="4" t="s">
        <v>24</v>
      </c>
      <c r="I19" s="3" t="s">
        <v>101</v>
      </c>
    </row>
    <row r="20" ht="27" hidden="1" customHeight="1" spans="1:9">
      <c r="A20" s="5">
        <v>1</v>
      </c>
      <c r="B20" s="5" t="s">
        <v>102</v>
      </c>
      <c r="C20" s="5" t="s">
        <v>8</v>
      </c>
      <c r="D20" s="5">
        <v>0</v>
      </c>
      <c r="E20" s="5">
        <v>15.75</v>
      </c>
      <c r="F20" s="5">
        <v>15.75</v>
      </c>
      <c r="G20" s="4" t="s">
        <v>103</v>
      </c>
      <c r="H20" s="5">
        <v>0</v>
      </c>
      <c r="I20" s="5"/>
    </row>
    <row r="21" ht="27" hidden="1" customHeight="1" spans="1:9">
      <c r="A21" s="5">
        <v>2</v>
      </c>
      <c r="B21" s="5" t="s">
        <v>104</v>
      </c>
      <c r="C21" s="5" t="s">
        <v>8</v>
      </c>
      <c r="D21" s="5">
        <v>881.1</v>
      </c>
      <c r="E21" s="5">
        <v>3388.17</v>
      </c>
      <c r="F21" s="5">
        <v>4028.66</v>
      </c>
      <c r="G21" s="4" t="s">
        <v>103</v>
      </c>
      <c r="H21" s="5">
        <v>240.61</v>
      </c>
      <c r="I21" s="5"/>
    </row>
    <row r="22" ht="27" hidden="1" customHeight="1" spans="1:9">
      <c r="A22" s="5">
        <v>3</v>
      </c>
      <c r="B22" s="5" t="s">
        <v>105</v>
      </c>
      <c r="C22" s="5" t="s">
        <v>8</v>
      </c>
      <c r="D22" s="5">
        <v>23.81</v>
      </c>
      <c r="E22" s="5">
        <v>107.63</v>
      </c>
      <c r="F22" s="5">
        <v>103.2</v>
      </c>
      <c r="G22" s="4" t="s">
        <v>103</v>
      </c>
      <c r="H22" s="5">
        <v>28.24</v>
      </c>
      <c r="I22" s="5"/>
    </row>
    <row r="23" ht="27" hidden="1" customHeight="1" spans="1:9">
      <c r="A23" s="5">
        <v>4</v>
      </c>
      <c r="B23" s="5" t="s">
        <v>106</v>
      </c>
      <c r="C23" s="5" t="s">
        <v>11</v>
      </c>
      <c r="D23" s="5">
        <v>0</v>
      </c>
      <c r="E23" s="5">
        <f>17024-11706</f>
        <v>5318</v>
      </c>
      <c r="F23" s="5">
        <f>17024-11706</f>
        <v>5318</v>
      </c>
      <c r="G23" s="4" t="s">
        <v>103</v>
      </c>
      <c r="H23" s="5">
        <v>0</v>
      </c>
      <c r="I23" s="5"/>
    </row>
    <row r="24" ht="27" hidden="1" customHeight="1" spans="1:9">
      <c r="A24" s="5">
        <v>5</v>
      </c>
      <c r="B24" s="5" t="s">
        <v>12</v>
      </c>
      <c r="C24" s="5" t="s">
        <v>11</v>
      </c>
      <c r="D24" s="5">
        <v>0</v>
      </c>
      <c r="E24" s="5">
        <v>11706</v>
      </c>
      <c r="F24" s="5">
        <v>11706</v>
      </c>
      <c r="G24" s="4" t="s">
        <v>103</v>
      </c>
      <c r="H24" s="5">
        <v>0</v>
      </c>
      <c r="I24" s="5"/>
    </row>
    <row r="25" ht="27" hidden="1" customHeight="1" spans="1:9">
      <c r="A25" s="5">
        <v>6</v>
      </c>
      <c r="B25" s="5" t="s">
        <v>107</v>
      </c>
      <c r="C25" s="5" t="s">
        <v>8</v>
      </c>
      <c r="D25" s="5">
        <v>19.62</v>
      </c>
      <c r="E25" s="5">
        <v>100.4</v>
      </c>
      <c r="F25" s="5">
        <v>101.93</v>
      </c>
      <c r="G25" s="4" t="s">
        <v>103</v>
      </c>
      <c r="H25" s="5">
        <v>18.09</v>
      </c>
      <c r="I25" s="5"/>
    </row>
    <row r="26" ht="27" hidden="1" customHeight="1" spans="1:9">
      <c r="A26" s="5">
        <v>7</v>
      </c>
      <c r="B26" s="5" t="s">
        <v>108</v>
      </c>
      <c r="C26" s="5" t="s">
        <v>8</v>
      </c>
      <c r="D26" s="5">
        <v>23.93</v>
      </c>
      <c r="E26" s="5">
        <v>39.06</v>
      </c>
      <c r="F26" s="5">
        <v>53.26</v>
      </c>
      <c r="G26" s="4" t="s">
        <v>103</v>
      </c>
      <c r="H26" s="5">
        <v>9.73</v>
      </c>
      <c r="I26" s="5"/>
    </row>
    <row r="27" ht="27" hidden="1" customHeight="1" spans="1:9">
      <c r="A27" s="5">
        <v>8</v>
      </c>
      <c r="B27" s="5" t="s">
        <v>109</v>
      </c>
      <c r="C27" s="5" t="s">
        <v>8</v>
      </c>
      <c r="D27" s="5">
        <v>1.89</v>
      </c>
      <c r="E27" s="5">
        <v>8.6</v>
      </c>
      <c r="F27" s="5">
        <v>9.05</v>
      </c>
      <c r="G27" s="4" t="s">
        <v>103</v>
      </c>
      <c r="H27" s="5">
        <v>1.44</v>
      </c>
      <c r="I27" s="5"/>
    </row>
    <row r="28" ht="27" hidden="1" customHeight="1" spans="1:9">
      <c r="A28" s="5">
        <v>9</v>
      </c>
      <c r="B28" s="5" t="s">
        <v>16</v>
      </c>
      <c r="C28" s="5" t="s">
        <v>8</v>
      </c>
      <c r="D28" s="5">
        <v>11.45</v>
      </c>
      <c r="E28" s="5">
        <v>46.95</v>
      </c>
      <c r="F28" s="5">
        <v>48.33</v>
      </c>
      <c r="G28" s="4" t="s">
        <v>103</v>
      </c>
      <c r="H28" s="5">
        <v>10.07</v>
      </c>
      <c r="I28" s="5"/>
    </row>
    <row r="29" ht="22" hidden="1" customHeight="1" spans="1:9">
      <c r="A29" s="5">
        <v>10</v>
      </c>
      <c r="B29" s="5" t="s">
        <v>110</v>
      </c>
      <c r="C29" s="4" t="s">
        <v>8</v>
      </c>
      <c r="D29" s="5">
        <v>0</v>
      </c>
      <c r="E29" s="5">
        <v>33.19</v>
      </c>
      <c r="F29" s="5">
        <v>33.19</v>
      </c>
      <c r="G29" s="4" t="s">
        <v>111</v>
      </c>
      <c r="H29" s="5">
        <v>0</v>
      </c>
      <c r="I29" s="5" t="s">
        <v>112</v>
      </c>
    </row>
    <row r="30" ht="22" hidden="1" customHeight="1" spans="1:9">
      <c r="A30" s="5">
        <v>11</v>
      </c>
      <c r="B30" s="5" t="s">
        <v>113</v>
      </c>
      <c r="C30" s="4" t="s">
        <v>8</v>
      </c>
      <c r="D30" s="5">
        <v>0</v>
      </c>
      <c r="E30" s="5">
        <v>7.92</v>
      </c>
      <c r="F30" s="5">
        <v>7.92</v>
      </c>
      <c r="G30" s="4" t="s">
        <v>114</v>
      </c>
      <c r="H30" s="5">
        <v>0</v>
      </c>
      <c r="I30" s="5" t="s">
        <v>112</v>
      </c>
    </row>
    <row r="31" ht="22" hidden="1" customHeight="1" spans="1:9">
      <c r="A31" s="5">
        <v>12</v>
      </c>
      <c r="B31" s="5" t="s">
        <v>115</v>
      </c>
      <c r="C31" s="4" t="s">
        <v>8</v>
      </c>
      <c r="D31" s="5">
        <v>0.093</v>
      </c>
      <c r="E31" s="5">
        <v>1.12</v>
      </c>
      <c r="F31" s="5">
        <v>0</v>
      </c>
      <c r="G31" s="4" t="s">
        <v>111</v>
      </c>
      <c r="H31" s="5">
        <v>1.12</v>
      </c>
      <c r="I31" s="5" t="s">
        <v>112</v>
      </c>
    </row>
    <row r="32" ht="22" hidden="1" customHeight="1" spans="1:9">
      <c r="A32" s="5">
        <v>13</v>
      </c>
      <c r="B32" s="5" t="s">
        <v>116</v>
      </c>
      <c r="C32" s="4" t="s">
        <v>8</v>
      </c>
      <c r="D32" s="6">
        <v>0</v>
      </c>
      <c r="E32" s="6">
        <v>0.025</v>
      </c>
      <c r="F32" s="6">
        <v>0</v>
      </c>
      <c r="G32" s="4" t="s">
        <v>114</v>
      </c>
      <c r="H32" s="5">
        <v>0</v>
      </c>
      <c r="I32" s="5" t="s">
        <v>112</v>
      </c>
    </row>
    <row r="33" hidden="1"/>
    <row r="34" ht="31" hidden="1" customHeight="1" spans="1:9">
      <c r="A34" s="2" t="s">
        <v>118</v>
      </c>
      <c r="B34" s="2"/>
      <c r="C34" s="2"/>
      <c r="D34" s="2"/>
      <c r="E34" s="2"/>
      <c r="F34" s="2"/>
      <c r="G34" s="2"/>
      <c r="H34" s="2"/>
      <c r="I34" s="2"/>
    </row>
    <row r="35" s="1" customFormat="1" ht="15.6" hidden="1" spans="1:9">
      <c r="A35" s="3" t="s">
        <v>18</v>
      </c>
      <c r="B35" s="4" t="s">
        <v>1</v>
      </c>
      <c r="C35" s="4" t="s">
        <v>2</v>
      </c>
      <c r="D35" s="4" t="s">
        <v>21</v>
      </c>
      <c r="E35" s="4" t="s">
        <v>98</v>
      </c>
      <c r="F35" s="4" t="s">
        <v>99</v>
      </c>
      <c r="G35" s="3" t="s">
        <v>100</v>
      </c>
      <c r="H35" s="4" t="s">
        <v>24</v>
      </c>
      <c r="I35" s="3" t="s">
        <v>101</v>
      </c>
    </row>
    <row r="36" ht="27" hidden="1" customHeight="1" spans="1:9">
      <c r="A36" s="5">
        <v>1</v>
      </c>
      <c r="B36" s="5" t="s">
        <v>119</v>
      </c>
      <c r="C36" s="5" t="s">
        <v>8</v>
      </c>
      <c r="D36" s="5">
        <v>0</v>
      </c>
      <c r="E36" s="5">
        <v>10.1</v>
      </c>
      <c r="F36" s="5">
        <v>10.1</v>
      </c>
      <c r="G36" s="4" t="s">
        <v>103</v>
      </c>
      <c r="H36" s="5">
        <v>0</v>
      </c>
      <c r="I36" s="5"/>
    </row>
    <row r="37" ht="27" hidden="1" customHeight="1" spans="1:9">
      <c r="A37" s="5">
        <v>2</v>
      </c>
      <c r="B37" s="5" t="s">
        <v>7</v>
      </c>
      <c r="C37" s="5" t="s">
        <v>8</v>
      </c>
      <c r="D37" s="5">
        <v>240.61</v>
      </c>
      <c r="E37" s="5">
        <v>4587.23</v>
      </c>
      <c r="F37" s="5">
        <v>4527.37</v>
      </c>
      <c r="G37" s="4" t="s">
        <v>103</v>
      </c>
      <c r="H37" s="5">
        <v>300.47</v>
      </c>
      <c r="I37" s="5"/>
    </row>
    <row r="38" ht="27" hidden="1" customHeight="1" spans="1:9">
      <c r="A38" s="5">
        <v>3</v>
      </c>
      <c r="B38" s="5" t="s">
        <v>9</v>
      </c>
      <c r="C38" s="5" t="s">
        <v>8</v>
      </c>
      <c r="D38" s="5">
        <v>28.24</v>
      </c>
      <c r="E38" s="5">
        <v>151.08</v>
      </c>
      <c r="F38" s="5">
        <v>146.23</v>
      </c>
      <c r="G38" s="4" t="s">
        <v>103</v>
      </c>
      <c r="H38" s="5">
        <v>33.09</v>
      </c>
      <c r="I38" s="5"/>
    </row>
    <row r="39" ht="27" hidden="1" customHeight="1" spans="1:9">
      <c r="A39" s="5">
        <v>4</v>
      </c>
      <c r="B39" s="5" t="s">
        <v>10</v>
      </c>
      <c r="C39" s="5" t="s">
        <v>11</v>
      </c>
      <c r="D39" s="5">
        <v>0</v>
      </c>
      <c r="E39" s="5">
        <v>32258</v>
      </c>
      <c r="F39" s="5">
        <v>27849</v>
      </c>
      <c r="G39" s="4" t="s">
        <v>103</v>
      </c>
      <c r="H39" s="5">
        <v>4409</v>
      </c>
      <c r="I39" s="5"/>
    </row>
    <row r="40" ht="27" hidden="1" customHeight="1" spans="1:9">
      <c r="A40" s="5">
        <v>5</v>
      </c>
      <c r="B40" s="5" t="s">
        <v>12</v>
      </c>
      <c r="C40" s="5" t="s">
        <v>11</v>
      </c>
      <c r="D40" s="5">
        <v>0</v>
      </c>
      <c r="E40" s="5">
        <v>11255</v>
      </c>
      <c r="F40" s="5">
        <v>11255</v>
      </c>
      <c r="G40" s="4" t="s">
        <v>103</v>
      </c>
      <c r="H40" s="5">
        <v>0</v>
      </c>
      <c r="I40" s="5" t="s">
        <v>120</v>
      </c>
    </row>
    <row r="41" ht="27" hidden="1" customHeight="1" spans="1:9">
      <c r="A41" s="5">
        <v>6</v>
      </c>
      <c r="B41" s="5" t="s">
        <v>13</v>
      </c>
      <c r="C41" s="5" t="s">
        <v>8</v>
      </c>
      <c r="D41" s="5">
        <v>18.09</v>
      </c>
      <c r="E41" s="5">
        <v>130.36</v>
      </c>
      <c r="F41" s="5">
        <v>138.5</v>
      </c>
      <c r="G41" s="4" t="s">
        <v>103</v>
      </c>
      <c r="H41" s="5">
        <v>9.95</v>
      </c>
      <c r="I41" s="5"/>
    </row>
    <row r="42" ht="27" hidden="1" customHeight="1" spans="1:9">
      <c r="A42" s="5">
        <v>7</v>
      </c>
      <c r="B42" s="5" t="s">
        <v>14</v>
      </c>
      <c r="C42" s="5" t="s">
        <v>8</v>
      </c>
      <c r="D42" s="5">
        <v>9.73</v>
      </c>
      <c r="E42" s="5">
        <v>67.59</v>
      </c>
      <c r="F42" s="5">
        <v>69.83</v>
      </c>
      <c r="G42" s="4" t="s">
        <v>103</v>
      </c>
      <c r="H42" s="5">
        <v>7.49</v>
      </c>
      <c r="I42" s="5"/>
    </row>
    <row r="43" ht="27" hidden="1" customHeight="1" spans="1:9">
      <c r="A43" s="5">
        <v>8</v>
      </c>
      <c r="B43" s="5" t="s">
        <v>15</v>
      </c>
      <c r="C43" s="5" t="s">
        <v>8</v>
      </c>
      <c r="D43" s="5">
        <v>1.44</v>
      </c>
      <c r="E43" s="5">
        <v>19.06</v>
      </c>
      <c r="F43" s="5">
        <v>12.93</v>
      </c>
      <c r="G43" s="4" t="s">
        <v>103</v>
      </c>
      <c r="H43" s="5">
        <v>7.57</v>
      </c>
      <c r="I43" s="5"/>
    </row>
    <row r="44" ht="27" hidden="1" customHeight="1" spans="1:9">
      <c r="A44" s="5">
        <v>9</v>
      </c>
      <c r="B44" s="5" t="s">
        <v>121</v>
      </c>
      <c r="C44" s="5" t="s">
        <v>8</v>
      </c>
      <c r="D44" s="5">
        <v>10.07</v>
      </c>
      <c r="E44" s="5">
        <v>91.25</v>
      </c>
      <c r="F44" s="5">
        <v>98.14</v>
      </c>
      <c r="G44" s="4" t="s">
        <v>103</v>
      </c>
      <c r="H44" s="5">
        <v>3.18</v>
      </c>
      <c r="I44" s="5"/>
    </row>
    <row r="45" ht="22" hidden="1" customHeight="1" spans="1:9">
      <c r="A45" s="5">
        <v>10</v>
      </c>
      <c r="B45" s="5" t="s">
        <v>122</v>
      </c>
      <c r="C45" s="4" t="s">
        <v>8</v>
      </c>
      <c r="D45" s="5">
        <v>4.6</v>
      </c>
      <c r="E45" s="5">
        <v>61.57</v>
      </c>
      <c r="F45" s="6">
        <v>66.17</v>
      </c>
      <c r="G45" s="4" t="s">
        <v>111</v>
      </c>
      <c r="H45" s="5">
        <v>0</v>
      </c>
      <c r="I45" s="5" t="s">
        <v>112</v>
      </c>
    </row>
    <row r="46" ht="22" hidden="1" customHeight="1" spans="1:9">
      <c r="A46" s="5">
        <v>11</v>
      </c>
      <c r="B46" s="5" t="s">
        <v>123</v>
      </c>
      <c r="C46" s="4" t="s">
        <v>8</v>
      </c>
      <c r="D46" s="6">
        <v>4.88</v>
      </c>
      <c r="E46" s="6">
        <v>8.5</v>
      </c>
      <c r="F46" s="6">
        <v>12.38</v>
      </c>
      <c r="G46" s="4" t="s">
        <v>114</v>
      </c>
      <c r="H46" s="5">
        <v>1</v>
      </c>
      <c r="I46" s="5" t="s">
        <v>112</v>
      </c>
    </row>
    <row r="47" ht="22" hidden="1" customHeight="1" spans="1:9">
      <c r="A47" s="5">
        <v>12</v>
      </c>
      <c r="B47" s="5" t="s">
        <v>124</v>
      </c>
      <c r="C47" s="4" t="s">
        <v>8</v>
      </c>
      <c r="D47" s="5">
        <v>1.1</v>
      </c>
      <c r="E47" s="5">
        <v>5.3</v>
      </c>
      <c r="F47" s="6">
        <v>0</v>
      </c>
      <c r="G47" s="4" t="s">
        <v>111</v>
      </c>
      <c r="H47" s="5">
        <v>6.4</v>
      </c>
      <c r="I47" s="5" t="s">
        <v>112</v>
      </c>
    </row>
    <row r="48" ht="22" hidden="1" customHeight="1" spans="1:9">
      <c r="A48" s="5">
        <v>13</v>
      </c>
      <c r="B48" s="5" t="s">
        <v>116</v>
      </c>
      <c r="C48" s="4" t="s">
        <v>8</v>
      </c>
      <c r="D48" s="6">
        <v>2.58</v>
      </c>
      <c r="E48" s="6">
        <v>2.6</v>
      </c>
      <c r="F48" s="5">
        <v>2.83</v>
      </c>
      <c r="G48" s="4" t="s">
        <v>114</v>
      </c>
      <c r="H48" s="5">
        <v>2.35</v>
      </c>
      <c r="I48" s="5" t="s">
        <v>112</v>
      </c>
    </row>
    <row r="49" hidden="1"/>
    <row r="50" ht="31" hidden="1" customHeight="1" spans="1:9">
      <c r="A50" s="2" t="s">
        <v>125</v>
      </c>
      <c r="B50" s="2"/>
      <c r="C50" s="2"/>
      <c r="D50" s="2"/>
      <c r="E50" s="2"/>
      <c r="F50" s="2"/>
      <c r="G50" s="2"/>
      <c r="H50" s="2"/>
      <c r="I50" s="2"/>
    </row>
    <row r="51" s="1" customFormat="1" ht="15.6" hidden="1" spans="1:9">
      <c r="A51" s="3" t="s">
        <v>18</v>
      </c>
      <c r="B51" s="4" t="s">
        <v>1</v>
      </c>
      <c r="C51" s="4" t="s">
        <v>2</v>
      </c>
      <c r="D51" s="4" t="s">
        <v>21</v>
      </c>
      <c r="E51" s="4" t="s">
        <v>98</v>
      </c>
      <c r="F51" s="4" t="s">
        <v>99</v>
      </c>
      <c r="G51" s="3" t="s">
        <v>100</v>
      </c>
      <c r="H51" s="4" t="s">
        <v>24</v>
      </c>
      <c r="I51" s="3" t="s">
        <v>101</v>
      </c>
    </row>
    <row r="52" ht="27" hidden="1" customHeight="1" spans="1:9">
      <c r="A52" s="5">
        <v>1</v>
      </c>
      <c r="B52" s="5" t="s">
        <v>119</v>
      </c>
      <c r="C52" s="5" t="s">
        <v>8</v>
      </c>
      <c r="D52" s="5">
        <v>4.8</v>
      </c>
      <c r="E52" s="5">
        <v>1.02</v>
      </c>
      <c r="F52" s="5">
        <v>5.82</v>
      </c>
      <c r="G52" s="4" t="s">
        <v>103</v>
      </c>
      <c r="H52" s="5">
        <v>0</v>
      </c>
      <c r="I52" s="5"/>
    </row>
    <row r="53" ht="27" hidden="1" customHeight="1" spans="1:9">
      <c r="A53" s="5">
        <v>2</v>
      </c>
      <c r="B53" s="5" t="s">
        <v>7</v>
      </c>
      <c r="C53" s="5" t="s">
        <v>8</v>
      </c>
      <c r="D53" s="5">
        <v>300.47</v>
      </c>
      <c r="E53" s="5">
        <v>5534.17</v>
      </c>
      <c r="F53" s="5">
        <v>5286.45</v>
      </c>
      <c r="G53" s="4" t="s">
        <v>103</v>
      </c>
      <c r="H53" s="5">
        <v>548.19</v>
      </c>
      <c r="I53" s="5"/>
    </row>
    <row r="54" ht="27" hidden="1" customHeight="1" spans="1:9">
      <c r="A54" s="5">
        <v>3</v>
      </c>
      <c r="B54" s="5" t="s">
        <v>9</v>
      </c>
      <c r="C54" s="5" t="s">
        <v>8</v>
      </c>
      <c r="D54" s="5">
        <v>33.09</v>
      </c>
      <c r="E54" s="5">
        <v>263.83</v>
      </c>
      <c r="F54" s="5">
        <v>205.78</v>
      </c>
      <c r="G54" s="4" t="s">
        <v>103</v>
      </c>
      <c r="H54" s="5">
        <v>91.14</v>
      </c>
      <c r="I54" s="5"/>
    </row>
    <row r="55" ht="27" hidden="1" customHeight="1" spans="1:9">
      <c r="A55" s="5">
        <v>4</v>
      </c>
      <c r="B55" s="5" t="s">
        <v>10</v>
      </c>
      <c r="C55" s="5" t="s">
        <v>11</v>
      </c>
      <c r="D55" s="5">
        <v>4190</v>
      </c>
      <c r="E55" s="5">
        <v>7441</v>
      </c>
      <c r="F55" s="5">
        <v>11631</v>
      </c>
      <c r="G55" s="4" t="s">
        <v>103</v>
      </c>
      <c r="H55" s="5"/>
      <c r="I55" s="5"/>
    </row>
    <row r="56" ht="27" hidden="1" customHeight="1" spans="1:9">
      <c r="A56" s="5">
        <v>5</v>
      </c>
      <c r="B56" s="5" t="s">
        <v>12</v>
      </c>
      <c r="C56" s="5" t="s">
        <v>11</v>
      </c>
      <c r="D56" s="5">
        <v>219</v>
      </c>
      <c r="E56" s="5">
        <v>8637</v>
      </c>
      <c r="F56" s="5">
        <v>8856</v>
      </c>
      <c r="G56" s="4" t="s">
        <v>103</v>
      </c>
      <c r="H56" s="5"/>
      <c r="I56" s="5"/>
    </row>
    <row r="57" ht="27" hidden="1" customHeight="1" spans="1:9">
      <c r="A57" s="5">
        <v>6</v>
      </c>
      <c r="B57" s="5" t="s">
        <v>13</v>
      </c>
      <c r="C57" s="5" t="s">
        <v>8</v>
      </c>
      <c r="D57" s="5">
        <v>9.95</v>
      </c>
      <c r="E57" s="5">
        <v>62.51</v>
      </c>
      <c r="F57" s="5">
        <v>18.47</v>
      </c>
      <c r="G57" s="4" t="s">
        <v>103</v>
      </c>
      <c r="H57" s="5">
        <v>53.99</v>
      </c>
      <c r="I57" s="5"/>
    </row>
    <row r="58" ht="27" hidden="1" customHeight="1" spans="1:9">
      <c r="A58" s="5">
        <v>7</v>
      </c>
      <c r="B58" s="5" t="s">
        <v>14</v>
      </c>
      <c r="C58" s="5" t="s">
        <v>8</v>
      </c>
      <c r="D58" s="5">
        <v>7.49</v>
      </c>
      <c r="E58" s="5">
        <v>88.94</v>
      </c>
      <c r="F58" s="5">
        <v>74.69</v>
      </c>
      <c r="G58" s="4" t="s">
        <v>103</v>
      </c>
      <c r="H58" s="5">
        <v>21.74</v>
      </c>
      <c r="I58" s="5"/>
    </row>
    <row r="59" ht="27" hidden="1" customHeight="1" spans="1:9">
      <c r="A59" s="5">
        <v>8</v>
      </c>
      <c r="B59" s="5" t="s">
        <v>15</v>
      </c>
      <c r="C59" s="5" t="s">
        <v>8</v>
      </c>
      <c r="D59" s="5">
        <v>7.57</v>
      </c>
      <c r="E59" s="5">
        <v>14.26</v>
      </c>
      <c r="F59" s="5">
        <v>12.36</v>
      </c>
      <c r="G59" s="4" t="s">
        <v>103</v>
      </c>
      <c r="H59" s="5">
        <v>9.47</v>
      </c>
      <c r="I59" s="5"/>
    </row>
    <row r="60" ht="27" hidden="1" customHeight="1" spans="1:9">
      <c r="A60" s="5">
        <v>9</v>
      </c>
      <c r="B60" s="5" t="s">
        <v>121</v>
      </c>
      <c r="C60" s="5" t="s">
        <v>8</v>
      </c>
      <c r="D60" s="5">
        <v>3.18</v>
      </c>
      <c r="E60" s="5">
        <v>75.43</v>
      </c>
      <c r="F60" s="5">
        <v>59.3</v>
      </c>
      <c r="G60" s="4" t="s">
        <v>103</v>
      </c>
      <c r="H60" s="5">
        <v>19.31</v>
      </c>
      <c r="I60" s="5"/>
    </row>
    <row r="61" ht="22" hidden="1" customHeight="1" spans="1:9">
      <c r="A61" s="5">
        <v>10</v>
      </c>
      <c r="B61" s="5" t="s">
        <v>122</v>
      </c>
      <c r="C61" s="4" t="s">
        <v>8</v>
      </c>
      <c r="D61" s="5">
        <v>15</v>
      </c>
      <c r="E61" s="5">
        <v>45.84</v>
      </c>
      <c r="F61" s="6">
        <v>32.84</v>
      </c>
      <c r="G61" s="4" t="s">
        <v>103</v>
      </c>
      <c r="H61" s="5">
        <v>28</v>
      </c>
      <c r="I61" s="5" t="s">
        <v>112</v>
      </c>
    </row>
    <row r="62" ht="22" hidden="1" customHeight="1" spans="1:9">
      <c r="A62" s="5">
        <v>11</v>
      </c>
      <c r="B62" s="5" t="s">
        <v>123</v>
      </c>
      <c r="C62" s="4" t="s">
        <v>8</v>
      </c>
      <c r="D62" s="6">
        <v>3</v>
      </c>
      <c r="E62" s="6">
        <v>11</v>
      </c>
      <c r="F62" s="6">
        <v>9.83</v>
      </c>
      <c r="G62" s="4" t="s">
        <v>114</v>
      </c>
      <c r="H62" s="5">
        <v>4.17</v>
      </c>
      <c r="I62" s="5" t="s">
        <v>112</v>
      </c>
    </row>
    <row r="63" ht="22" hidden="1" customHeight="1" spans="1:9">
      <c r="A63" s="5">
        <v>12</v>
      </c>
      <c r="B63" s="5" t="s">
        <v>124</v>
      </c>
      <c r="C63" s="4" t="s">
        <v>8</v>
      </c>
      <c r="D63" s="5">
        <v>7.69</v>
      </c>
      <c r="E63" s="5">
        <v>4</v>
      </c>
      <c r="F63" s="6">
        <v>10.69</v>
      </c>
      <c r="G63" s="4" t="s">
        <v>103</v>
      </c>
      <c r="H63" s="5">
        <v>1</v>
      </c>
      <c r="I63" s="5" t="s">
        <v>112</v>
      </c>
    </row>
    <row r="64" ht="22" hidden="1" customHeight="1" spans="1:9">
      <c r="A64" s="5">
        <v>13</v>
      </c>
      <c r="B64" s="5" t="s">
        <v>116</v>
      </c>
      <c r="C64" s="4" t="s">
        <v>8</v>
      </c>
      <c r="D64" s="6">
        <v>5</v>
      </c>
      <c r="E64" s="6">
        <v>8.83</v>
      </c>
      <c r="F64" s="5">
        <v>10.83</v>
      </c>
      <c r="G64" s="4" t="s">
        <v>114</v>
      </c>
      <c r="H64" s="5">
        <v>3</v>
      </c>
      <c r="I64" s="5" t="s">
        <v>112</v>
      </c>
    </row>
    <row r="65" hidden="1"/>
    <row r="66" ht="31" hidden="1" customHeight="1" spans="1:9">
      <c r="A66" s="2" t="s">
        <v>126</v>
      </c>
      <c r="B66" s="2"/>
      <c r="C66" s="2"/>
      <c r="D66" s="2"/>
      <c r="E66" s="2"/>
      <c r="F66" s="2"/>
      <c r="G66" s="2"/>
      <c r="H66" s="2"/>
      <c r="I66" s="2"/>
    </row>
    <row r="67" s="1" customFormat="1" ht="15.6" hidden="1" spans="1:9">
      <c r="A67" s="3" t="s">
        <v>18</v>
      </c>
      <c r="B67" s="4" t="s">
        <v>1</v>
      </c>
      <c r="C67" s="4" t="s">
        <v>2</v>
      </c>
      <c r="D67" s="4" t="s">
        <v>21</v>
      </c>
      <c r="E67" s="4" t="s">
        <v>98</v>
      </c>
      <c r="F67" s="4" t="s">
        <v>99</v>
      </c>
      <c r="G67" s="3" t="s">
        <v>100</v>
      </c>
      <c r="H67" s="4" t="s">
        <v>24</v>
      </c>
      <c r="I67" s="3" t="s">
        <v>101</v>
      </c>
    </row>
    <row r="68" ht="27" hidden="1" customHeight="1" spans="1:9">
      <c r="A68" s="5">
        <v>1</v>
      </c>
      <c r="B68" s="5" t="s">
        <v>119</v>
      </c>
      <c r="C68" s="5" t="s">
        <v>8</v>
      </c>
      <c r="D68" s="5">
        <v>2</v>
      </c>
      <c r="E68" s="5">
        <v>1.92</v>
      </c>
      <c r="F68" s="5">
        <v>0</v>
      </c>
      <c r="G68" s="4" t="s">
        <v>103</v>
      </c>
      <c r="H68" s="5">
        <v>3.92</v>
      </c>
      <c r="I68" s="5"/>
    </row>
    <row r="69" ht="27" hidden="1" customHeight="1" spans="1:9">
      <c r="A69" s="5">
        <v>2</v>
      </c>
      <c r="B69" s="5" t="s">
        <v>7</v>
      </c>
      <c r="C69" s="5" t="s">
        <v>8</v>
      </c>
      <c r="D69" s="5">
        <v>548.19</v>
      </c>
      <c r="E69" s="5">
        <v>2769.47</v>
      </c>
      <c r="F69" s="5">
        <v>2744.57</v>
      </c>
      <c r="G69" s="4" t="s">
        <v>103</v>
      </c>
      <c r="H69" s="5">
        <v>573.09</v>
      </c>
      <c r="I69" s="5"/>
    </row>
    <row r="70" ht="27" hidden="1" customHeight="1" spans="1:9">
      <c r="A70" s="5">
        <v>3</v>
      </c>
      <c r="B70" s="5" t="s">
        <v>9</v>
      </c>
      <c r="C70" s="5" t="s">
        <v>8</v>
      </c>
      <c r="D70" s="5">
        <v>91.14</v>
      </c>
      <c r="E70" s="5">
        <v>87.72</v>
      </c>
      <c r="F70" s="5">
        <v>46.22</v>
      </c>
      <c r="G70" s="4" t="s">
        <v>103</v>
      </c>
      <c r="H70" s="5">
        <v>132.64</v>
      </c>
      <c r="I70" s="5"/>
    </row>
    <row r="71" ht="27" hidden="1" customHeight="1" spans="1:9">
      <c r="A71" s="5">
        <v>4</v>
      </c>
      <c r="B71" s="5" t="s">
        <v>10</v>
      </c>
      <c r="C71" s="5" t="s">
        <v>11</v>
      </c>
      <c r="D71" s="5">
        <v>0</v>
      </c>
      <c r="E71" s="5">
        <f>7842-3889</f>
        <v>3953</v>
      </c>
      <c r="F71" s="5">
        <f>7842-3889</f>
        <v>3953</v>
      </c>
      <c r="G71" s="4" t="s">
        <v>103</v>
      </c>
      <c r="H71" s="5"/>
      <c r="I71" s="5"/>
    </row>
    <row r="72" ht="27" hidden="1" customHeight="1" spans="1:9">
      <c r="A72" s="5">
        <v>5</v>
      </c>
      <c r="B72" s="5" t="s">
        <v>12</v>
      </c>
      <c r="C72" s="5" t="s">
        <v>11</v>
      </c>
      <c r="D72" s="5">
        <v>0</v>
      </c>
      <c r="E72" s="5">
        <v>3889</v>
      </c>
      <c r="F72" s="5">
        <v>3889</v>
      </c>
      <c r="G72" s="4" t="s">
        <v>103</v>
      </c>
      <c r="H72" s="5"/>
      <c r="I72" s="5"/>
    </row>
    <row r="73" ht="27" hidden="1" customHeight="1" spans="1:9">
      <c r="A73" s="5">
        <v>6</v>
      </c>
      <c r="B73" s="5" t="s">
        <v>13</v>
      </c>
      <c r="C73" s="5" t="s">
        <v>8</v>
      </c>
      <c r="D73" s="5">
        <v>53.99</v>
      </c>
      <c r="E73" s="5">
        <v>55.81</v>
      </c>
      <c r="F73" s="5">
        <v>81.91</v>
      </c>
      <c r="G73" s="4" t="s">
        <v>103</v>
      </c>
      <c r="H73" s="5">
        <v>27.89</v>
      </c>
      <c r="I73" s="5"/>
    </row>
    <row r="74" ht="27" hidden="1" customHeight="1" spans="1:9">
      <c r="A74" s="5">
        <v>7</v>
      </c>
      <c r="B74" s="5" t="s">
        <v>14</v>
      </c>
      <c r="C74" s="5" t="s">
        <v>8</v>
      </c>
      <c r="D74" s="5">
        <v>21.74</v>
      </c>
      <c r="E74" s="5">
        <v>49.22</v>
      </c>
      <c r="F74" s="5">
        <v>19.88</v>
      </c>
      <c r="G74" s="4" t="s">
        <v>103</v>
      </c>
      <c r="H74" s="5">
        <v>51.08</v>
      </c>
      <c r="I74" s="5"/>
    </row>
    <row r="75" ht="27" hidden="1" customHeight="1" spans="1:9">
      <c r="A75" s="5">
        <v>8</v>
      </c>
      <c r="B75" s="5" t="s">
        <v>15</v>
      </c>
      <c r="C75" s="5" t="s">
        <v>8</v>
      </c>
      <c r="D75" s="5">
        <v>9.47</v>
      </c>
      <c r="E75" s="5">
        <v>7.02</v>
      </c>
      <c r="F75" s="5">
        <v>13.26</v>
      </c>
      <c r="G75" s="4" t="s">
        <v>103</v>
      </c>
      <c r="H75" s="5">
        <v>3.23</v>
      </c>
      <c r="I75" s="5"/>
    </row>
    <row r="76" ht="27" hidden="1" customHeight="1" spans="1:9">
      <c r="A76" s="5">
        <v>9</v>
      </c>
      <c r="B76" s="5" t="s">
        <v>121</v>
      </c>
      <c r="C76" s="5" t="s">
        <v>8</v>
      </c>
      <c r="D76" s="5">
        <v>19.31</v>
      </c>
      <c r="E76" s="5">
        <v>104.75</v>
      </c>
      <c r="F76" s="5">
        <v>113.33</v>
      </c>
      <c r="G76" s="4" t="s">
        <v>103</v>
      </c>
      <c r="H76" s="5">
        <v>10.73</v>
      </c>
      <c r="I76" s="5"/>
    </row>
    <row r="77" ht="22" hidden="1" customHeight="1" spans="1:9">
      <c r="A77" s="5">
        <v>10</v>
      </c>
      <c r="B77" s="5" t="s">
        <v>122</v>
      </c>
      <c r="C77" s="4" t="s">
        <v>8</v>
      </c>
      <c r="D77" s="5">
        <v>2</v>
      </c>
      <c r="E77" s="5">
        <v>52</v>
      </c>
      <c r="F77" s="6">
        <v>51.34</v>
      </c>
      <c r="G77" s="4" t="s">
        <v>103</v>
      </c>
      <c r="H77" s="5">
        <v>3.34</v>
      </c>
      <c r="I77" s="5" t="s">
        <v>112</v>
      </c>
    </row>
    <row r="78" ht="22" hidden="1" customHeight="1" spans="1:9">
      <c r="A78" s="5">
        <v>11</v>
      </c>
      <c r="B78" s="5" t="s">
        <v>123</v>
      </c>
      <c r="C78" s="4" t="s">
        <v>8</v>
      </c>
      <c r="D78" s="6">
        <v>3</v>
      </c>
      <c r="E78" s="6">
        <v>17</v>
      </c>
      <c r="F78" s="6">
        <v>16.79</v>
      </c>
      <c r="G78" s="4" t="s">
        <v>114</v>
      </c>
      <c r="H78" s="5">
        <v>3.21</v>
      </c>
      <c r="I78" s="5" t="s">
        <v>112</v>
      </c>
    </row>
    <row r="79" ht="22" hidden="1" customHeight="1" spans="1:9">
      <c r="A79" s="5">
        <v>12</v>
      </c>
      <c r="B79" s="5" t="s">
        <v>124</v>
      </c>
      <c r="C79" s="4" t="s">
        <v>8</v>
      </c>
      <c r="D79" s="5">
        <v>0</v>
      </c>
      <c r="E79" s="5">
        <v>3.19</v>
      </c>
      <c r="F79" s="6">
        <v>0</v>
      </c>
      <c r="G79" s="4" t="s">
        <v>103</v>
      </c>
      <c r="H79" s="5">
        <v>3.19</v>
      </c>
      <c r="I79" s="5" t="s">
        <v>112</v>
      </c>
    </row>
    <row r="80" ht="22" hidden="1" customHeight="1" spans="1:9">
      <c r="A80" s="5">
        <v>13</v>
      </c>
      <c r="B80" s="5" t="s">
        <v>116</v>
      </c>
      <c r="C80" s="4" t="s">
        <v>8</v>
      </c>
      <c r="D80" s="6">
        <v>2</v>
      </c>
      <c r="E80" s="6">
        <v>10</v>
      </c>
      <c r="F80" s="5">
        <v>7.21</v>
      </c>
      <c r="G80" s="4" t="s">
        <v>114</v>
      </c>
      <c r="H80" s="5">
        <v>4.79</v>
      </c>
      <c r="I80" s="5" t="s">
        <v>112</v>
      </c>
    </row>
    <row r="81" hidden="1"/>
    <row r="82" hidden="1"/>
  </sheetData>
  <mergeCells count="5">
    <mergeCell ref="A1:I1"/>
    <mergeCell ref="A18:I18"/>
    <mergeCell ref="A34:I34"/>
    <mergeCell ref="A50:I50"/>
    <mergeCell ref="A66:I66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产成品2020年</vt:lpstr>
      <vt:lpstr>2021年度车辆台账</vt:lpstr>
      <vt:lpstr>车辆类别</vt:lpstr>
      <vt:lpstr>2021年度固体废物管理台账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2021-12-30T06:08:27Z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82E2BF36BA1247698FDCCA2F90EDA750</vt:lpwstr>
  </property>
</Properties>
</file>